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29D40538-C1FD-46A1-B3B1-53BBC85899C8}" xr6:coauthVersionLast="47" xr6:coauthVersionMax="47" xr10:uidLastSave="{00000000-0000-0000-0000-000000000000}"/>
  <bookViews>
    <workbookView xWindow="-108" yWindow="-108" windowWidth="23256" windowHeight="12576" tabRatio="85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c r="U35" i="10" s="1"/>
  <c r="U36" i="10" s="1"/>
  <c r="AM34" i="10" l="1"/>
  <c r="AM35" i="10" l="1"/>
  <c r="AM36" i="10" l="1"/>
  <c r="BE34" i="10" s="1"/>
  <c r="BE35"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<sst xmlns="http://schemas.openxmlformats.org/spreadsheetml/2006/main" count="1149" uniqueCount="638">
  <si>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</si>
  <si>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</si>
  <si>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</si>
  <si>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</si>
  <si>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</si>
  <si>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</si>
  <si>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</si>
  <si>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</si>
  <si>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</si>
  <si>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</si>
  <si>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</si>
  <si>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</si>
  <si>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</si>
  <si>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</si>
  <si>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</si>
  <si>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</si>
  <si>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</si>
  <si>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</si>
  <si>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</si>
  <si>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</si>
  <si>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</si>
  <si>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</si>
  <si>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</si>
  <si>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</si>
  <si>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</si>
  <si>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</si>
  <si>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</si>
  <si>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</si>
  <si>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</si>
  <si>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</si>
  <si>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</si>
  <si>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</si>
  <si>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</si>
  <si>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</si>
  <si>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</si>
  <si>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</si>
  <si>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</si>
  <si>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</si>
  <si>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</si>
  <si>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</si>
  <si>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</si>
  <si>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</si>
  <si>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</si>
  <si>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</si>
  <si>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</si>
  <si>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</si>
  <si>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</si>
  <si>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</si>
  <si>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</si>
  <si>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</si>
  <si>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</si>
  <si>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</si>
  <si>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</si>
  <si>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</si>
  <si>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</si>
  <si>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</si>
  <si>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</si>
  <si>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</si>
  <si>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</si>
  <si>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</si>
  <si>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</si>
  <si>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</si>
  <si>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</si>
  <si>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</si>
  <si>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</si>
  <si>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</si>
  <si>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</si>
  <si>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</si>
  <si>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</si>
  <si>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</si>
  <si>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</si>
  <si>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</si>
  <si>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</si>
  <si>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</si>
  <si>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</si>
  <si>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</si>
  <si>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</si>
  <si>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</si>
  <si>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</si>
  <si>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</si>
  <si>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</si>
  <si>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</si>
  <si>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</si>
  <si>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</si>
  <si>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</si>
  <si>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</si>
  <si>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</si>
  <si>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</si>
  <si>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</si>
  <si>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</si>
  <si>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</si>
  <si>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</si>
  <si>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</si>
  <si>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</si>
  <si>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</si>
  <si>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</si>
  <si>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</si>
  <si>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</si>
  <si>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</si>
  <si>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</si>
  <si>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</si>
  <si>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</si>
  <si>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</si>
  <si>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</si>
  <si>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</si>
  <si>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</si>
  <si>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</si>
  <si>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</si>
  <si>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</si>
  <si>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</si>
  <si>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</si>
  <si>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</si>
  <si>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</si>
  <si>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</si>
  <si>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</si>
  <si>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</si>
  <si>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</si>
  <si>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</si>
  <si>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</si>
  <si>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</si>
  <si>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</si>
  <si>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</si>
  <si>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</si>
  <si>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</si>
  <si>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</si>
  <si>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</si>
  <si>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</si>
  <si>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</si>
  <si>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</si>
  <si>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</si>
  <si>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</si>
  <si>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</si>
  <si>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</si>
  <si>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</si>
  <si>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</si>
  <si>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</si>
  <si>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</si>
  <si>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</si>
  <si>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</si>
  <si>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</si>
  <si>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</si>
  <si>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</si>
  <si>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</si>
  <si>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</si>
  <si>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</si>
  <si>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</si>
  <si>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</si>
  <si>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</si>
  <si>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</si>
  <si>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</si>
  <si>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</si>
  <si>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</si>
  <si>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</si>
  <si>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</si>
  <si>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</si>
  <si>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</si>
  <si>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</si>
  <si>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</si>
  <si>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</si>
  <si>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</si>
  <si>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</si>
  <si>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</si>
  <si>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</si>
  <si>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</si>
  <si>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</si>
  <si>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</si>
  <si>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</si>
  <si>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</si>
  <si>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</si>
  <si>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</si>
  <si>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</si>
  <si>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</si>
  <si>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</si>
  <si>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</si>
  <si>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</si>
  <si>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</si>
  <si>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</si>
  <si>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</si>
  <si>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</si>
  <si>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</si>
  <si>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</si>
  <si>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</si>
  <si>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</si>
  <si>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</si>
  <si>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</si>
  <si>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</si>
  <si>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</si>
  <si>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</si>
  <si>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</si>
  <si>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</si>
  <si>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</si>
  <si>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</si>
  <si>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</si>
  <si>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</si>
  <si>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</si>
  <si>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</si>
  <si>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</si>
  <si>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</si>
  <si>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</si>
  <si>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</si>
  <si>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</si>
  <si>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</si>
  <si>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</si>
  <si>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</si>
  <si>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</si>
  <si>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</si>
  <si>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</si>
  <si>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</si>
  <si>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</si>
  <si>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</si>
  <si>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</si>
  <si>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</si>
  <si>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</si>
  <si>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</si>
  <si>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</si>
  <si>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</si>
  <si>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</si>
  <si>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</si>
  <si>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</si>
  <si>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</si>
  <si>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</si>
  <si>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</si>
  <si>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</si>
  <si>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</si>
  <si>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</si>
  <si>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</si>
  <si>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</si>
  <si>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</si>
  <si>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</si>
  <si>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</si>
  <si>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</si>
  <si>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</si>
  <si>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</si>
  <si>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</si>
  <si>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</si>
  <si>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</si>
  <si>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</si>
  <si>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</si>
  <si>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</si>
  <si>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</si>
  <si>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</si>
  <si>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</si>
  <si>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</si>
  <si>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</si>
  <si>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</si>
  <si>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</si>
  <si>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</si>
  <si>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</si>
  <si>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</si>
  <si>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</si>
  <si>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</si>
  <si>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</si>
  <si>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</si>
  <si>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</si>
  <si>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</si>
  <si>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</si>
  <si>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</si>
  <si>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</si>
  <si>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</si>
  <si>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</si>
  <si>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</si>
  <si>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</si>
  <si>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</si>
  <si>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</si>
  <si>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</si>
  <si>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</si>
  <si>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</si>
  <si>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</si>
  <si>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</si>
  <si>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</si>
  <si>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</si>
  <si>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</si>
  <si>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</si>
  <si>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</si>
  <si>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</si>
  <si>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</si>
  <si>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</si>
  <si>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</si>
  <si>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</si>
  <si>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</si>
  <si>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</si>
  <si>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</si>
  <si>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</si>
  <si>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</si>
  <si>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</si>
  <si>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</si>
  <si>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</si>
  <si>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</si>
  <si>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</si>
  <si>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</si>
  <si>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</si>
  <si>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</si>
  <si>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</si>
  <si>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</si>
  <si>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</si>
  <si>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</si>
  <si>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</si>
  <si>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</si>
  <si>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</si>
  <si>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</si>
  <si>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</si>
  <si>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</si>
  <si>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</si>
  <si>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</si>
  <si>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</si>
  <si>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</si>
  <si>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</si>
  <si>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</si>
  <si>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</si>
  <si>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</si>
  <si>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</si>
  <si>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</si>
  <si>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</si>
  <si>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</si>
  <si>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</si>
  <si>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</si>
  <si>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</si>
  <si>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</si>
  <si>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</si>
  <si>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</si>
  <si>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</si>
  <si>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</si>
  <si>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</si>
  <si>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</si>
  <si>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</si>
  <si>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</si>
  <si>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</si>
  <si>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</si>
  <si>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</si>
  <si>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</si>
  <si>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</si>
  <si>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</si>
  <si>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</si>
  <si>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</si>
  <si>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</si>
  <si>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</si>
  <si>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</si>
  <si>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</si>
  <si>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</si>
  <si>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</si>
  <si>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</si>
  <si>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</si>
  <si>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</si>
  <si>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</si>
  <si>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</si>
  <si>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</si>
  <si>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</si>
  <si>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</si>
  <si>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</si>
  <si>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</si>
  <si>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</si>
  <si>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</si>
  <si>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</si>
  <si>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</si>
  <si>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</si>
  <si>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</si>
  <si>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</si>
  <si>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</si>
  <si>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</si>
  <si>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</si>
  <si>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</si>
  <si>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</si>
  <si>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</si>
  <si>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</si>
  <si>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</si>
  <si>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</si>
  <si>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</si>
  <si>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</si>
  <si>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</si>
  <si>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</si>
  <si>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</si>
  <si>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</si>
  <si>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</si>
  <si>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</si>
  <si>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</si>
  <si>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</si>
  <si>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</si>
  <si>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</si>
  <si>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</si>
  <si>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</si>
  <si>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</si>
  <si>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</si>
  <si>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</si>
  <si>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</si>
  <si>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</si>
  <si>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</si>
  <si>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</si>
  <si>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</si>
  <si>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</si>
  <si>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</si>
  <si>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</si>
  <si>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</si>
  <si>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</si>
  <si>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</si>
  <si>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</si>
  <si>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</si>
  <si>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</si>
  <si>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</si>
  <si>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</si>
  <si>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</si>
  <si>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</si>
  <si>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</si>
  <si>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</si>
  <si>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</si>
  <si>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</si>
  <si>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</si>
  <si>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</si>
  <si>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</si>
  <si>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</si>
  <si>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</si>
  <si>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</si>
  <si>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</si>
  <si>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</si>
  <si>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</si>
  <si>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</si>
  <si>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</si>
  <si>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</si>
  <si>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</si>
  <si>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</si>
  <si>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</si>
  <si>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</si>
  <si>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</si>
  <si>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t>
    <phoneticPr fontId="5"/>
  </si>
  <si>
    <t>法非適用企業</t>
    <phoneticPr fontId="5"/>
  </si>
  <si>
    <t>阿知和地区工業団地造成事業特別会計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</si>
  <si>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</si>
  <si>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</si>
  <si>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</si>
  <si>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</si>
  <si>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</si>
  <si>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</si>
  <si>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</si>
  <si>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</si>
  <si>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</si>
  <si>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</si>
  <si>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</si>
  <si>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</si>
  <si>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</si>
  <si>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</si>
  <si>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</si>
  <si>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</si>
  <si>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</si>
  <si>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</si>
  <si>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</si>
  <si>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</si>
  <si>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</si>
  <si>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</si>
  <si>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</si>
  <si>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</si>
  <si>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</si>
  <si>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</si>
  <si>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</si>
  <si>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</si>
  <si>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</si>
  <si>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</si>
  <si>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</si>
  <si>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</si>
  <si>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</si>
  <si>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</si>
  <si>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</si>
  <si>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</si>
  <si>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</si>
  <si>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</si>
  <si>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</si>
  <si>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</si>
  <si>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</si>
  <si>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</si>
  <si>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</si>
  <si>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</si>
  <si>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</si>
  <si>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</si>
  <si>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</si>
  <si>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</si>
  <si>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</si>
  <si>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</si>
  <si>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</si>
  <si>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</si>
  <si>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</si>
  <si>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</si>
  <si>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</si>
  <si>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</si>
  <si>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</si>
  <si>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</si>
  <si>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</si>
  <si>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</si>
  <si>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</si>
  <si>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</si>
  <si>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</si>
  <si>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</si>
  <si>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</si>
  <si>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</si>
  <si>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</si>
  <si>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</si>
  <si>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</si>
  <si>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</si>
  <si>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</si>
  <si>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</si>
  <si>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</si>
  <si>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</si>
  <si>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</si>
  <si>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</si>
  <si>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</si>
  <si>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</si>
  <si>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</si>
  <si>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</si>
  <si>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</si>
  <si>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</si>
  <si>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</si>
  <si>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</si>
  <si>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</si>
  <si>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</si>
  <si>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</si>
  <si>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</si>
  <si>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</si>
  <si>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</si>
  <si>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</si>
  <si>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</si>
  <si>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</si>
  <si>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</si>
  <si>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</si>
  <si>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</si>
  <si>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</si>
  <si>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</si>
  <si>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</si>
  <si>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</si>
  <si>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</si>
  <si>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</si>
  <si>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</si>
  <si>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</si>
  <si>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</si>
  <si>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</si>
  <si>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</si>
  <si>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</si>
  <si>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</si>
  <si>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</si>
  <si>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</si>
  <si>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</si>
  <si>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</si>
  <si>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</si>
  <si>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</si>
  <si>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</si>
  <si>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</si>
  <si>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</si>
  <si>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</si>
  <si>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</si>
  <si>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</si>
  <si>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</si>
  <si>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</si>
  <si>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</si>
  <si>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</si>
  <si>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</si>
  <si>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</si>
  <si>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</si>
  <si>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</si>
  <si>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</si>
  <si>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</si>
  <si>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</si>
  <si>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</si>
  <si>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</si>
  <si>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</si>
  <si>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</si>
  <si>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</si>
  <si>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</si>
  <si>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</si>
  <si>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</si>
  <si>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</si>
  <si>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</si>
  <si>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</si>
  <si>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</si>
  <si>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</si>
  <si>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</si>
  <si>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</si>
  <si>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</si>
  <si>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</si>
  <si>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</si>
  <si>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</si>
  <si>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</si>
  <si>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</si>
  <si>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</si>
  <si>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</si>
  <si>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</si>
  <si>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</si>
  <si>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</si>
  <si>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</si>
  <si>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</si>
  <si>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</si>
  <si>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</si>
  <si>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</si>
  <si>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</si>
  <si>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</si>
  <si>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</si>
  <si>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5.06</t>
  </si>
  <si>
    <t>▲ 4.49</t>
  </si>
  <si>
    <t>▲ 1.73</t>
  </si>
  <si>
    <t>▲ 0.67</t>
  </si>
  <si>
    <t>▲ 5.96</t>
  </si>
  <si>
    <t>水道事業会計</t>
  </si>
  <si>
    <t>病院事業会計</t>
  </si>
  <si>
    <t>一般会計</t>
  </si>
  <si>
    <t>下水道事業会計</t>
  </si>
  <si>
    <t>介護保険特別会計</t>
  </si>
  <si>
    <t>国民健康保険事業特別会計</t>
  </si>
  <si>
    <t>岡崎駅東土地区画整理事業清算金特別会計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</si>
  <si>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</si>
  <si>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</si>
  <si>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</si>
  <si>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</si>
  <si>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</si>
  <si>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</si>
  <si>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</si>
  <si>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</si>
  <si>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</si>
  <si>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</si>
  <si>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岡崎市土地開発公社</t>
    <rPh sb="0" eb="3">
      <t>オカザキシ</t>
    </rPh>
    <rPh sb="3" eb="9">
      <t>トチカイハツコウシャ</t>
    </rPh>
    <phoneticPr fontId="2"/>
  </si>
  <si>
    <t>-</t>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</si>
  <si>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</si>
  <si>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</si>
  <si>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公益財団法人岡崎市スポーツ協会</t>
    <rPh sb="0" eb="2">
      <t>コウエキ</t>
    </rPh>
    <rPh sb="2" eb="4">
      <t>ザイダン</t>
    </rPh>
    <rPh sb="4" eb="6">
      <t>ホウジン</t>
    </rPh>
    <rPh sb="6" eb="9">
      <t>オカザキシ</t>
    </rPh>
    <rPh sb="13" eb="15">
      <t>キョウカイ</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</si>
  <si>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</si>
  <si>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</si>
  <si>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株式会社もりまち</t>
    <rPh sb="0" eb="2">
      <t>カブシキ</t>
    </rPh>
    <rPh sb="2" eb="4">
      <t>カイシャ</t>
    </rPh>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</si>
  <si>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</si>
  <si>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</si>
  <si>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</si>
  <si>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</si>
  <si>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</si>
  <si>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</si>
  <si>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文化施設整備基金</t>
  </si>
  <si>
    <t>美術博物館等整備基金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</si>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</sst>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D6B683D-DD3F-48BB-8D70-4A30E305DE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85CD-4D77-8F58-CB6343FD37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51013</c:v>
                </c:pt>
                <c:pt idx="1">
                  <c:v>73476</c:v>
                </c:pt>
                <c:pt idx="2">
                  <c:v>48238</c:v>
                </c:pt>
                <c:pt idx="3">
                  <c:v>36683</c:v>
                </c:pt>
                <c:pt idx="4">
                  <c:v>32301</c:v>
                </c:pt>
              </c:numCache>
            </c:numRef>
          </c:val>
          <c:smooth val="0"/>
          <c:extLst>
            <c:ext xmlns:c16="http://schemas.microsoft.com/office/drawing/2014/chart" uri="{C3380CC4-5D6E-409C-BE32-E72D297353CC}">
              <c16:uniqueId val="{00000001-85CD-4D77-8F58-CB6343FD37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6.01</c:v>
                </c:pt>
                <c:pt idx="1">
                  <c:v>5.57</c:v>
                </c:pt>
                <c:pt idx="2">
                  <c:v>6.87</c:v>
                </c:pt>
                <c:pt idx="3">
                  <c:v>9.06</c:v>
                </c:pt>
                <c:pt idx="4">
                  <c:v>9.48</c:v>
                </c:pt>
              </c:numCache>
            </c:numRef>
          </c:val>
          <c:extLst>
            <c:ext xmlns:c16="http://schemas.microsoft.com/office/drawing/2014/chart" uri="{C3380CC4-5D6E-409C-BE32-E72D297353CC}">
              <c16:uniqueId val="{00000000-A932-4C3E-849D-15D431148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16.2</c:v>
                </c:pt>
                <c:pt idx="1">
                  <c:v>15.7</c:v>
                </c:pt>
                <c:pt idx="2">
                  <c:v>15.51</c:v>
                </c:pt>
                <c:pt idx="3">
                  <c:v>17.260000000000002</c:v>
                </c:pt>
                <c:pt idx="4">
                  <c:v>15.73</c:v>
                </c:pt>
              </c:numCache>
            </c:numRef>
          </c:val>
          <c:extLst>
            <c:ext xmlns:c16="http://schemas.microsoft.com/office/drawing/2014/chart" uri="{C3380CC4-5D6E-409C-BE32-E72D297353CC}">
              <c16:uniqueId val="{00000001-A932-4C3E-849D-15D431148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-5.0599999999999996</c:v>
                </c:pt>
                <c:pt idx="1">
                  <c:v>-4.49</c:v>
                </c:pt>
                <c:pt idx="2">
                  <c:v>-1.73</c:v>
                </c:pt>
                <c:pt idx="3">
                  <c:v>-0.67</c:v>
                </c:pt>
                <c:pt idx="4">
                  <c:v>-5.96</c:v>
                </c:pt>
              </c:numCache>
            </c:numRef>
          </c:val>
          <c:smooth val="0"/>
          <c:extLst>
            <c:ext xmlns:c16="http://schemas.microsoft.com/office/drawing/2014/chart" uri="{C3380CC4-5D6E-409C-BE32-E72D297353CC}">
              <c16:uniqueId val="{00000002-A932-4C3E-849D-15D431148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0.19</c:v>
                </c:pt>
                <c:pt idx="4">
                  <c:v>#N/A</c:v>
                </c:pt>
                <c:pt idx="5">
                  <c:v>0</c:v>
                </c:pt>
                <c:pt idx="6">
                  <c:v>#N/A</c:v>
                </c:pt>
                <c:pt idx="7">
                  <c:v>0.01</c:v>
                </c:pt>
                <c:pt idx="8">
                  <c:v>#N/A</c:v>
                </c:pt>
                <c:pt idx="9">
                  <c:v>0</c:v>
                </c:pt>
              </c:numCache>
            </c:numRef>
          </c:val>
          <c:extLst>
            <c:ext xmlns:c16="http://schemas.microsoft.com/office/drawing/2014/chart" uri="{C3380CC4-5D6E-409C-BE32-E72D297353CC}">
              <c16:uniqueId val="{00000000-1A3F-4ADD-994D-56264489DC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3F-4ADD-994D-56264489DC4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2-1A3F-4ADD-994D-56264489DC48}"/>
            </c:ext>
          </c:extLst>
        </c:ser>
        <c:ser>
          <c:idx val="3"/>
          <c:order val="3"/>
          <c:tx>
            <c:strRef>
              <c:f>データシート!$A$30</c:f>
              <c:strCache>
                <c:ptCount val="1"/>
                <c:pt idx="0">
                  <c:v>岡崎駅東土地区画整理事業清算金特別会計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0.01</c:v>
                </c:pt>
                <c:pt idx="4">
                  <c:v>#N/A</c:v>
                </c:pt>
                <c:pt idx="5">
                  <c:v>0</c:v>
                </c:pt>
                <c:pt idx="6">
                  <c:v>#N/A</c:v>
                </c:pt>
                <c:pt idx="7">
                  <c:v>0</c:v>
                </c:pt>
                <c:pt idx="8">
                  <c:v>#N/A</c:v>
                </c:pt>
                <c:pt idx="9">
                  <c:v>0.05</c:v>
                </c:pt>
              </c:numCache>
            </c:numRef>
          </c:val>
          <c:extLst>
            <c:ext xmlns:c16="http://schemas.microsoft.com/office/drawing/2014/chart" uri="{C3380CC4-5D6E-409C-BE32-E72D297353CC}">
              <c16:uniqueId val="{00000003-1A3F-4ADD-994D-56264489DC4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0.1</c:v>
                </c:pt>
                <c:pt idx="4">
                  <c:v>#N/A</c:v>
                </c:pt>
                <c:pt idx="5">
                  <c:v>0.3</c:v>
                </c:pt>
                <c:pt idx="6">
                  <c:v>#N/A</c:v>
                </c:pt>
                <c:pt idx="7">
                  <c:v>0.48</c:v>
                </c:pt>
                <c:pt idx="8">
                  <c:v>#N/A</c:v>
                </c:pt>
                <c:pt idx="9">
                  <c:v>0.51</c:v>
                </c:pt>
              </c:numCache>
            </c:numRef>
          </c:val>
          <c:extLst>
            <c:ext xmlns:c16="http://schemas.microsoft.com/office/drawing/2014/chart" uri="{C3380CC4-5D6E-409C-BE32-E72D297353CC}">
              <c16:uniqueId val="{00000004-1A3F-4ADD-994D-56264489DC4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0.69</c:v>
                </c:pt>
                <c:pt idx="2">
                  <c:v>#N/A</c:v>
                </c:pt>
                <c:pt idx="3">
                  <c:v>0.53</c:v>
                </c:pt>
                <c:pt idx="4">
                  <c:v>#N/A</c:v>
                </c:pt>
                <c:pt idx="5">
                  <c:v>0.67</c:v>
                </c:pt>
                <c:pt idx="6">
                  <c:v>#N/A</c:v>
                </c:pt>
                <c:pt idx="7">
                  <c:v>0.93</c:v>
                </c:pt>
                <c:pt idx="8">
                  <c:v>#N/A</c:v>
                </c:pt>
                <c:pt idx="9">
                  <c:v>0.77</c:v>
                </c:pt>
              </c:numCache>
            </c:numRef>
          </c:val>
          <c:extLst>
            <c:ext xmlns:c16="http://schemas.microsoft.com/office/drawing/2014/chart" uri="{C3380CC4-5D6E-409C-BE32-E72D297353CC}">
              <c16:uniqueId val="{00000005-1A3F-4ADD-994D-56264489DC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2.2799999999999998</c:v>
                </c:pt>
                <c:pt idx="2">
                  <c:v>#N/A</c:v>
                </c:pt>
                <c:pt idx="3">
                  <c:v>3.68</c:v>
                </c:pt>
                <c:pt idx="4">
                  <c:v>#N/A</c:v>
                </c:pt>
                <c:pt idx="5">
                  <c:v>4.1500000000000004</c:v>
                </c:pt>
                <c:pt idx="6">
                  <c:v>#N/A</c:v>
                </c:pt>
                <c:pt idx="7">
                  <c:v>4.33</c:v>
                </c:pt>
                <c:pt idx="8">
                  <c:v>#N/A</c:v>
                </c:pt>
                <c:pt idx="9">
                  <c:v>4.22</c:v>
                </c:pt>
              </c:numCache>
            </c:numRef>
          </c:val>
          <c:extLst>
            <c:ext xmlns:c16="http://schemas.microsoft.com/office/drawing/2014/chart" uri="{C3380CC4-5D6E-409C-BE32-E72D297353CC}">
              <c16:uniqueId val="{00000006-1A3F-4ADD-994D-56264489DC4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c:v>
                </c:pt>
                <c:pt idx="2">
                  <c:v>#N/A</c:v>
                </c:pt>
                <c:pt idx="3">
                  <c:v>5.55</c:v>
                </c:pt>
                <c:pt idx="4">
                  <c:v>#N/A</c:v>
                </c:pt>
                <c:pt idx="5">
                  <c:v>6.85</c:v>
                </c:pt>
                <c:pt idx="6">
                  <c:v>#N/A</c:v>
                </c:pt>
                <c:pt idx="7">
                  <c:v>9.0399999999999991</c:v>
                </c:pt>
                <c:pt idx="8">
                  <c:v>#N/A</c:v>
                </c:pt>
                <c:pt idx="9">
                  <c:v>9.41</c:v>
                </c:pt>
              </c:numCache>
            </c:numRef>
          </c:val>
          <c:extLst>
            <c:ext xmlns:c16="http://schemas.microsoft.com/office/drawing/2014/chart" uri="{C3380CC4-5D6E-409C-BE32-E72D297353CC}">
              <c16:uniqueId val="{00000007-1A3F-4ADD-994D-56264489DC4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8.81</c:v>
                </c:pt>
                <c:pt idx="2">
                  <c:v>#N/A</c:v>
                </c:pt>
                <c:pt idx="3">
                  <c:v>7.36</c:v>
                </c:pt>
                <c:pt idx="4">
                  <c:v>#N/A</c:v>
                </c:pt>
                <c:pt idx="5">
                  <c:v>7.75</c:v>
                </c:pt>
                <c:pt idx="6">
                  <c:v>#N/A</c:v>
                </c:pt>
                <c:pt idx="7">
                  <c:v>12.61</c:v>
                </c:pt>
                <c:pt idx="8">
                  <c:v>#N/A</c:v>
                </c:pt>
                <c:pt idx="9">
                  <c:v>15.73</c:v>
                </c:pt>
              </c:numCache>
            </c:numRef>
          </c:val>
          <c:extLst>
            <c:ext xmlns:c16="http://schemas.microsoft.com/office/drawing/2014/chart" uri="{C3380CC4-5D6E-409C-BE32-E72D297353CC}">
              <c16:uniqueId val="{00000008-1A3F-4ADD-994D-56264489DC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15.84</c:v>
                </c:pt>
                <c:pt idx="2">
                  <c:v>#N/A</c:v>
                </c:pt>
                <c:pt idx="3">
                  <c:v>16.399999999999999</c:v>
                </c:pt>
                <c:pt idx="4">
                  <c:v>#N/A</c:v>
                </c:pt>
                <c:pt idx="5">
                  <c:v>15.79</c:v>
                </c:pt>
                <c:pt idx="6">
                  <c:v>#N/A</c:v>
                </c:pt>
                <c:pt idx="7">
                  <c:v>16.39</c:v>
                </c:pt>
                <c:pt idx="8">
                  <c:v>#N/A</c:v>
                </c:pt>
                <c:pt idx="9">
                  <c:v>16.46</c:v>
                </c:pt>
              </c:numCache>
            </c:numRef>
          </c:val>
          <c:extLst>
            <c:ext xmlns:c16="http://schemas.microsoft.com/office/drawing/2014/chart" uri="{C3380CC4-5D6E-409C-BE32-E72D297353CC}">
              <c16:uniqueId val="{00000009-1A3F-4ADD-994D-56264489DC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10939</c:v>
                </c:pt>
                <c:pt idx="5">
                  <c:v>10665</c:v>
                </c:pt>
                <c:pt idx="8">
                  <c:v>10489</c:v>
                </c:pt>
                <c:pt idx="11">
                  <c:v>10356</c:v>
                </c:pt>
                <c:pt idx="14">
                  <c:v>10342</c:v>
                </c:pt>
              </c:numCache>
            </c:numRef>
          </c:val>
          <c:extLst>
            <c:ext xmlns:c16="http://schemas.microsoft.com/office/drawing/2014/chart" uri="{C3380CC4-5D6E-409C-BE32-E72D297353CC}">
              <c16:uniqueId val="{00000000-933A-4980-AE01-7479B6D447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3A-4980-AE01-7479B6D447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217</c:v>
                </c:pt>
                <c:pt idx="3">
                  <c:v>223</c:v>
                </c:pt>
                <c:pt idx="6">
                  <c:v>370</c:v>
                </c:pt>
                <c:pt idx="9">
                  <c:v>385</c:v>
                </c:pt>
                <c:pt idx="12">
                  <c:v>372</c:v>
                </c:pt>
              </c:numCache>
            </c:numRef>
          </c:val>
          <c:extLst>
            <c:ext xmlns:c16="http://schemas.microsoft.com/office/drawing/2014/chart" uri="{C3380CC4-5D6E-409C-BE32-E72D297353CC}">
              <c16:uniqueId val="{00000002-933A-4980-AE01-7479B6D447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A-4980-AE01-7479B6D447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3681</c:v>
                </c:pt>
                <c:pt idx="3">
                  <c:v>3710</c:v>
                </c:pt>
                <c:pt idx="6">
                  <c:v>3600</c:v>
                </c:pt>
                <c:pt idx="9">
                  <c:v>3412</c:v>
                </c:pt>
                <c:pt idx="12">
                  <c:v>3763</c:v>
                </c:pt>
              </c:numCache>
            </c:numRef>
          </c:val>
          <c:extLst>
            <c:ext xmlns:c16="http://schemas.microsoft.com/office/drawing/2014/chart" uri="{C3380CC4-5D6E-409C-BE32-E72D297353CC}">
              <c16:uniqueId val="{00000004-933A-4980-AE01-7479B6D447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3A-4980-AE01-7479B6D447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3A-4980-AE01-7479B6D447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6176</c:v>
                </c:pt>
                <c:pt idx="3">
                  <c:v>6368</c:v>
                </c:pt>
                <c:pt idx="6">
                  <c:v>6461</c:v>
                </c:pt>
                <c:pt idx="9">
                  <c:v>6789</c:v>
                </c:pt>
                <c:pt idx="12">
                  <c:v>7352</c:v>
                </c:pt>
              </c:numCache>
            </c:numRef>
          </c:val>
          <c:extLst>
            <c:ext xmlns:c16="http://schemas.microsoft.com/office/drawing/2014/chart" uri="{C3380CC4-5D6E-409C-BE32-E72D297353CC}">
              <c16:uniqueId val="{00000007-933A-4980-AE01-7479B6D447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-865</c:v>
                </c:pt>
                <c:pt idx="2">
                  <c:v>#N/A</c:v>
                </c:pt>
                <c:pt idx="3">
                  <c:v>#N/A</c:v>
                </c:pt>
                <c:pt idx="4">
                  <c:v>-364</c:v>
                </c:pt>
                <c:pt idx="5">
                  <c:v>#N/A</c:v>
                </c:pt>
                <c:pt idx="6">
                  <c:v>#N/A</c:v>
                </c:pt>
                <c:pt idx="7">
                  <c:v>-58</c:v>
                </c:pt>
                <c:pt idx="8">
                  <c:v>#N/A</c:v>
                </c:pt>
                <c:pt idx="9">
                  <c:v>#N/A</c:v>
                </c:pt>
                <c:pt idx="10">
                  <c:v>230</c:v>
                </c:pt>
                <c:pt idx="11">
                  <c:v>#N/A</c:v>
                </c:pt>
                <c:pt idx="12">
                  <c:v>#N/A</c:v>
                </c:pt>
                <c:pt idx="13">
                  <c:v>1145</c:v>
                </c:pt>
                <c:pt idx="14">
                  <c:v>#N/A</c:v>
                </c:pt>
              </c:numCache>
            </c:numRef>
          </c:val>
          <c:smooth val="0"/>
          <c:extLst>
            <c:ext xmlns:c16="http://schemas.microsoft.com/office/drawing/2014/chart" uri="{C3380CC4-5D6E-409C-BE32-E72D297353CC}">
              <c16:uniqueId val="{00000008-933A-4980-AE01-7479B6D447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76311</c:v>
                </c:pt>
                <c:pt idx="5">
                  <c:v>73258</c:v>
                </c:pt>
                <c:pt idx="8">
                  <c:v>70406</c:v>
                </c:pt>
                <c:pt idx="11">
                  <c:v>67968</c:v>
                </c:pt>
                <c:pt idx="14">
                  <c:v>64730</c:v>
                </c:pt>
              </c:numCache>
            </c:numRef>
          </c:val>
          <c:extLst>
            <c:ext xmlns:c16="http://schemas.microsoft.com/office/drawing/2014/chart" uri="{C3380CC4-5D6E-409C-BE32-E72D297353CC}">
              <c16:uniqueId val="{00000000-BA80-471E-BC44-543EAD39DB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41634</c:v>
                </c:pt>
                <c:pt idx="5">
                  <c:v>46391</c:v>
                </c:pt>
                <c:pt idx="8">
                  <c:v>50762</c:v>
                </c:pt>
                <c:pt idx="11">
                  <c:v>49466</c:v>
                </c:pt>
                <c:pt idx="14">
                  <c:v>47366</c:v>
                </c:pt>
              </c:numCache>
            </c:numRef>
          </c:val>
          <c:extLst>
            <c:ext xmlns:c16="http://schemas.microsoft.com/office/drawing/2014/chart" uri="{C3380CC4-5D6E-409C-BE32-E72D297353CC}">
              <c16:uniqueId val="{00000001-BA80-471E-BC44-543EAD39DB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31646</c:v>
                </c:pt>
                <c:pt idx="5">
                  <c:v>26863</c:v>
                </c:pt>
                <c:pt idx="8">
                  <c:v>26383</c:v>
                </c:pt>
                <c:pt idx="11">
                  <c:v>30672</c:v>
                </c:pt>
                <c:pt idx="14">
                  <c:v>30812</c:v>
                </c:pt>
              </c:numCache>
            </c:numRef>
          </c:val>
          <c:extLst>
            <c:ext xmlns:c16="http://schemas.microsoft.com/office/drawing/2014/chart" uri="{C3380CC4-5D6E-409C-BE32-E72D297353CC}">
              <c16:uniqueId val="{00000002-BA80-471E-BC44-543EAD39DB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80-471E-BC44-543EAD39DB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80-471E-BC44-543EAD39DB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2</c:v>
                </c:pt>
                <c:pt idx="9">
                  <c:v>0</c:v>
                </c:pt>
                <c:pt idx="12">
                  <c:v>6</c:v>
                </c:pt>
              </c:numCache>
            </c:numRef>
          </c:val>
          <c:extLst>
            <c:ext xmlns:c16="http://schemas.microsoft.com/office/drawing/2014/chart" uri="{C3380CC4-5D6E-409C-BE32-E72D297353CC}">
              <c16:uniqueId val="{00000005-BA80-471E-BC44-543EAD39DB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14230</c:v>
                </c:pt>
                <c:pt idx="3">
                  <c:v>14143</c:v>
                </c:pt>
                <c:pt idx="6">
                  <c:v>13984</c:v>
                </c:pt>
                <c:pt idx="9">
                  <c:v>14001</c:v>
                </c:pt>
                <c:pt idx="12">
                  <c:v>14055</c:v>
                </c:pt>
              </c:numCache>
            </c:numRef>
          </c:val>
          <c:extLst>
            <c:ext xmlns:c16="http://schemas.microsoft.com/office/drawing/2014/chart" uri="{C3380CC4-5D6E-409C-BE32-E72D297353CC}">
              <c16:uniqueId val="{00000006-BA80-471E-BC44-543EAD39DB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A80-471E-BC44-543EAD39DB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47919</c:v>
                </c:pt>
                <c:pt idx="3">
                  <c:v>49941</c:v>
                </c:pt>
                <c:pt idx="6">
                  <c:v>49071</c:v>
                </c:pt>
                <c:pt idx="9">
                  <c:v>47182</c:v>
                </c:pt>
                <c:pt idx="12">
                  <c:v>44116</c:v>
                </c:pt>
              </c:numCache>
            </c:numRef>
          </c:val>
          <c:extLst>
            <c:ext xmlns:c16="http://schemas.microsoft.com/office/drawing/2014/chart" uri="{C3380CC4-5D6E-409C-BE32-E72D297353CC}">
              <c16:uniqueId val="{00000008-BA80-471E-BC44-543EAD39DB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4011</c:v>
                </c:pt>
                <c:pt idx="3">
                  <c:v>4391</c:v>
                </c:pt>
                <c:pt idx="6">
                  <c:v>5254</c:v>
                </c:pt>
                <c:pt idx="9">
                  <c:v>5063</c:v>
                </c:pt>
                <c:pt idx="12">
                  <c:v>5651</c:v>
                </c:pt>
              </c:numCache>
            </c:numRef>
          </c:val>
          <c:extLst>
            <c:ext xmlns:c16="http://schemas.microsoft.com/office/drawing/2014/chart" uri="{C3380CC4-5D6E-409C-BE32-E72D297353CC}">
              <c16:uniqueId val="{00000009-BA80-471E-BC44-543EAD39DB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60700</c:v>
                </c:pt>
                <c:pt idx="3">
                  <c:v>62666</c:v>
                </c:pt>
                <c:pt idx="6">
                  <c:v>62362</c:v>
                </c:pt>
                <c:pt idx="9">
                  <c:v>59736</c:v>
                </c:pt>
                <c:pt idx="12">
                  <c:v>55677</c:v>
                </c:pt>
              </c:numCache>
            </c:numRef>
          </c:val>
          <c:extLst>
            <c:ext xmlns:c16="http://schemas.microsoft.com/office/drawing/2014/chart" uri="{C3380CC4-5D6E-409C-BE32-E72D297353CC}">
              <c16:uniqueId val="{0000000A-BA80-471E-BC44-543EAD39DB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80-471E-BC44-543EAD39DB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12057</c:v>
                </c:pt>
                <c:pt idx="1">
                  <c:v>13366</c:v>
                </c:pt>
                <c:pt idx="2">
                  <c:v>12101</c:v>
                </c:pt>
              </c:numCache>
            </c:numRef>
          </c:val>
          <c:extLst>
            <c:ext xmlns:c16="http://schemas.microsoft.com/office/drawing/2014/chart" uri="{C3380CC4-5D6E-409C-BE32-E72D297353CC}">
              <c16:uniqueId val="{00000000-9B45-436A-8876-B380D4A5AE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B45-436A-8876-B380D4A5AE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12368</c:v>
                </c:pt>
                <c:pt idx="1">
                  <c:v>14972</c:v>
                </c:pt>
                <c:pt idx="2">
                  <c:v>16113</c:v>
                </c:pt>
              </c:numCache>
            </c:numRef>
          </c:val>
          <c:extLst>
            <c:ext xmlns:c16="http://schemas.microsoft.com/office/drawing/2014/chart" uri="{C3380CC4-5D6E-409C-BE32-E72D297353CC}">
              <c16:uniqueId val="{00000002-9B45-436A-8876-B380D4A5AE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{F76AFE18-A66F-48C6-93DA-919BDF0CAC60}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A4-4791-BBD1-39B8C10B8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{B1435E8D-5CFA-4ED7-9026-5500AAB02D86}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A4-4791-BBD1-39B8C10B8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{21E979DC-3E58-43D5-B6A8-86CB04E4E5BB}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A4-4791-BBD1-39B8C10B8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{8E468768-CBE4-4053-A13E-F9F73F308EFB}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A4-4791-BBD1-39B8C10B8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{8FAB7CEA-D7CB-4A9E-9527-654023778ED7}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A4-4791-BBD1-39B8C10B825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{AC0B8E35-A731-42D5-9534-C1290D105E14}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A4-4791-BBD1-39B8C10B825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{BB2F0F8F-6286-4833-BB16-60C264E53B7D}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A4-4791-BBD1-39B8C10B825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{690F2670-F20F-4E7B-B6BC-90AA5FC894F9}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A4-4791-BBD1-39B8C10B825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{5BD491CB-AA95-4C50-A900-FDF4DD0D3F6C}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A4-4791-BBD1-39B8C10B8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60.2</c:v>
                </c:pt>
                <c:pt idx="16">
                  <c:v>61.2</c:v>
                </c:pt>
                <c:pt idx="24">
                  <c:v>62.4</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A4-4791-BBD1-39B8C10B82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{CAAD9055-7E06-488F-8C6F-29DB9DD788A4}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A4-4791-BBD1-39B8C10B82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{6460E113-F9DD-4A3C-80C9-46E4450137D5}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A4-4791-BBD1-39B8C10B8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{EDC493E9-CEC7-4B9A-A8D5-F86AA3C29B5D}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A4-4791-BBD1-39B8C10B8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{73B59D9D-CB4D-44E3-87C7-725881F9A242}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A4-4791-BBD1-39B8C10B8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{A8E988C0-7AAA-443C-8516-8D2F5F049755}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A4-4791-BBD1-39B8C10B825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{326A20BD-F067-4AA3-9E5E-F69C4F99B8B3}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A4-4791-BBD1-39B8C10B825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{4FD031A1-F059-4E70-9A4C-351155E44324}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A4-4791-BBD1-39B8C10B825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{4282B363-6930-4229-83DC-CE3B83B2088C}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A4-4791-BBD1-39B8C10B825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{5BAD2B35-C098-4F9C-856A-64930E78D9E4}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A4-4791-BBD1-39B8C10B8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7AA4-4791-BBD1-39B8C10B825B}"/>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{3448FA18-26E7-4D74-A76F-74A9D9CDBE41}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25C-4DC4-A4AD-B6380C9E4A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{B16AEE98-0F16-49C9-92CF-FCA208B2C1E1}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5C-4DC4-A4AD-B6380C9E4A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{9197EC7E-D8EE-43DC-A5D3-B4C1718A8E5A}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5C-4DC4-A4AD-B6380C9E4A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{5A15795B-9EA5-471A-AD29-7C160930F478}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5C-4DC4-A4AD-B6380C9E4A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{B10E60AE-17B5-4CD0-A85F-293D7A535841}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5C-4DC4-A4AD-B6380C9E4AD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{2839035C-49F8-422B-AD71-42456CFE920B}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25C-4DC4-A4AD-B6380C9E4AD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{5E0684A2-74CC-440D-A69E-F2FDD790980A}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25C-4DC4-A4AD-B6380C9E4AD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{BD622E07-5792-47DB-B5A8-31763CE62E7A}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25C-4DC4-A4AD-B6380C9E4AD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{25408BE8-CCFC-489C-86D9-B6366F7F67D8}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25C-4DC4-A4AD-B6380C9E4A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c:v>
                </c:pt>
                <c:pt idx="16">
                  <c:v>-0.6</c:v>
                </c:pt>
                <c:pt idx="24">
                  <c:v>0</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5C-4DC4-A4AD-B6380C9E4A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{AA537E8A-563C-4CB0-BAC8-C66614A08F2B}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25C-4DC4-A4AD-B6380C9E4A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{58DFF339-2B88-48E7-8B51-15F5661BA000}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5C-4DC4-A4AD-B6380C9E4A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{980FAE6A-85E5-42BC-965C-E60A103852F4}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5C-4DC4-A4AD-B6380C9E4A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{DA1E1C0C-62E0-4017-B15C-06F0A932901A}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5C-4DC4-A4AD-B6380C9E4A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{57709506-B2CE-4547-A546-D7C860A34060}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5C-4DC4-A4AD-B6380C9E4AD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{CFAC107A-5BC6-41C2-96B4-CA0A5C94AC30}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25C-4DC4-A4AD-B6380C9E4AD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{47738BDB-DA26-4D3C-A1BB-9204383FC4B9}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25C-4DC4-A4AD-B6380C9E4AD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{1F3AE9E0-BDE7-4D9F-BC54-41F70E1C161B}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25C-4DC4-A4AD-B6380C9E4AD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{B9019BE3-36DD-431A-AF1E-74EE8EC31BD2}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25C-4DC4-A4AD-B6380C9E4A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F25C-4DC4-A4AD-B6380C9E4ADC}"/>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４年度においては、一般単独事業債、学校教育施設等整備事業債等が増、阿知和地区工業団地造成事業特別会計に係る繰入額の増等による公営企業債の元利償還金に対する繰入金が増となったことなどから、元利償還金等は増となった。また、臨時財政対策債償還費の減等に伴う災害復旧費等に係る基準財政需要額が減となったことで算入公債費等が減となった。そのため、前年度と比較し悪化することとなった。令和２年度まで分子が負数であった理由について、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後は単年で負数とはならない見込みである。</a:t>
          </a:r>
        </a:p>
        <a:p>
          <a:r>
            <a:rPr kumimoji="1" lang="ja-JP" altLang="en-US" sz="1050">
              <a:latin typeface="ＭＳ ゴシック" pitchFamily="49" charset="-128"/>
              <a:ea typeface="ＭＳ ゴシック" pitchFamily="49" charset="-128"/>
            </a:rPr>
            <a:t>　過去の償還が順次終わっていくと長期的には算入公債費の減少が見込まれるため、今後も公債費の推移に注視しながら健全な財政運営に努める。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４年度の元金償還額が令和４年度の発行額を上回ったことによる地方債現在高の減や病院事業の企業債現在高の減及び下水道事業の準元利償還金算入額の減等により公営企業債等繰入見込額が減となったこと等に伴い、将来負担額は前年度と比較し減となった。</a:t>
          </a:r>
        </a:p>
        <a:p>
          <a:r>
            <a:rPr kumimoji="1" lang="ja-JP" altLang="en-US" sz="1100">
              <a:latin typeface="ＭＳ ゴシック" pitchFamily="49" charset="-128"/>
              <a:ea typeface="ＭＳ ゴシック" pitchFamily="49" charset="-128"/>
            </a:rPr>
            <a:t>　一方、臨時財政対策債残高の減等により基準財政需要額算入見込額が減となったこと等に伴い、充当可能財源等は前年度と比較し減となった。</a:t>
          </a:r>
        </a:p>
        <a:p>
          <a:r>
            <a:rPr kumimoji="1" lang="ja-JP" altLang="en-US" sz="1100">
              <a:latin typeface="ＭＳ ゴシック" pitchFamily="49" charset="-128"/>
              <a:ea typeface="ＭＳ ゴシック" pitchFamily="49" charset="-128"/>
            </a:rPr>
            <a:t>　依然として充当可能財源が将来負担額を上回っているため、今年度も比率は算定されていない。</a:t>
          </a:r>
        </a:p>
        <a:p>
          <a:r>
            <a:rPr kumimoji="1" lang="ja-JP" altLang="en-US" sz="1100">
              <a:latin typeface="ＭＳ ゴシック" pitchFamily="49" charset="-128"/>
              <a:ea typeface="ＭＳ ゴシック" pitchFamily="49" charset="-128"/>
            </a:rPr>
            <a:t>　今後の見通しとしては、本市の近年の地方債残高は他の類似団体と比較して低い水準を維持し続けており、今後も発行額に対し元金償還額が上回り減少傾向を見込んでいるが、世界的な物価高騰等、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財政調整基金について、令和３年度決算に係る純剰余金及び令和４年度中の予算積立等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種新型コロナウイルス感染症対策事業費、阿知和地区工業団地造成事業特別会計における事業の進捗に伴う繰出金、及び令和３年度子育て世帯等臨時特別支援事業費補助金の返還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百万円を取り崩したこと、特定目的基金については、市税収入の増等による余剰財源を活用して公園施設整備基金へ５億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百万円、東岡崎駅周辺地区整備基金へ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億９百万円の積み立てたこと等により、基金全体としては１億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・東岡崎駅周辺地区整備基金：市税収入の増等による余剰財源を活用して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・美術博物館等整備基金：美術博物館整備事業等の財源として１億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・公共施設保全整備基金：市営住宅施設保全事業等に充てるため、令和５年度に約５億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・東岡崎駅周辺地区整備基金：後年度の東岡崎駅周辺地区整備事業の財源とするため、令和５年度に約７億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市税収入等は増加しているものの、事業費の増に対応するため基金取崩が増加したため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％となっている。本市の近年の標準財政規模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9E2221-9B38-4E54-843B-49B93553B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437E87-D3AF-4C99-9F69-449A0EC89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10B5599-4CB0-4FB7-84C6-E83D3E2302F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865ACE-6676-45CF-9D9E-0CDE434E92E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0BEE797-BD1F-4F2D-BA5A-9F860ED0DAE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4D80356-AED9-44A6-9DFB-EBBE232A3F4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C231421-941A-4B67-A261-8FF186EE0E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6DAF29-8260-4D49-85EB-DB663A598BA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6EBFA42-71C2-4F07-AA87-1D37DD843F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FA95E89-B85B-44C3-8162-2A9F78AE357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DA9A2E8-C63E-4AD6-8176-B4C06EA0092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829A48-9A83-48A2-BBB1-6913185D5B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8ACFC4F-6333-481F-8D76-F4B7E222D0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120A016-D5D9-404D-9FC2-466E69DAD6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06F789-A0F5-42E4-85D4-2F0AD0DCF8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B6E7B9A-B991-4166-A06F-319E15388C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D53CB8-86BD-48FB-8656-6B39A09313B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F75AF68-9FA2-411B-AC39-509FABED30F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1DC890B-5279-4D42-8F63-BA0DBF640E0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75AC1ED-2B6F-470E-ADD4-423B1A872E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E73C6C-4CB4-4D49-9301-55AF3C6BF07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1D46454-FA1C-4D87-9D58-64ED4A02EC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1F20740-E5DE-4BE0-91E1-35E76B6740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896D8CE-C9AA-40F3-B653-F9138075F2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ED66CAA-B055-4BDC-9083-A0CB3A5783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C7D4D16-8354-4729-8E2F-E02386269D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76E49A-6A7C-4E58-84C0-BA01C1AB4A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19D4FAD-2845-4CBE-B90E-B4B2926838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8162255-EFE2-4665-8BC3-DA47839F05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A78CFF6-F9C1-4365-8EC4-DB33472624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CCF56C2-A125-4537-BBB6-1EFB30B3655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44CE91B-81C6-4B74-A437-8A0E458A18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C67D19-C1D4-46C9-B3B1-2C4A98E334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FBBF4C3-4CFA-460C-8CD8-E027E7E69A9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E2034B-5401-4EC9-A226-C51D78D1FE9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8F914BC-C5F3-4483-9FFC-47B0E064C9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D1872B-08B9-4737-8042-D25B5A0B6F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5B62257-FBEA-4D18-A6B6-4CC944E869D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38D3418-7E57-4B8C-8AAC-FA5D191E8B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D509F68-1180-4162-BE97-915322EB44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A9CCB5A-FDDA-45FC-A076-4099386017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A10B7B3-5C60-4CB9-90D2-0B646A4090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D5C7590-1BCA-4317-A67D-DF769472BA8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963160B-1018-4A21-9CF7-6731DC811EE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A31F29A-0FCB-4A24-8288-ACBF436DBB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FD459C5-0B24-42FA-958E-C33C8A0BF5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06ADDAA-4B1E-48EC-BD44-26DE44B7DD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086470-B814-4FDA-B52C-6AD6F00986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DE6CC36-3888-4A3B-8713-2E89456817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F51AA33-4558-465F-8F7F-1510E4A1AD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DF165E6-A8FD-41FE-84B5-62E1761C35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E0D80FE-98EB-4F3B-BDDB-4690953EF68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34B042-9F1E-45F9-BD17-2746C9948C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22FF126-9184-4DCD-9818-4FE6E3ABB17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CB70D5D-2488-4E68-B562-C6ADEAD4BD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69F5565-1EB1-4BF7-92CD-DA38F26F03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5EA7123-4CB2-4B32-A257-4F82F67E2E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指標値は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％）であったため、指標は前年度対比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3C5BE9-922B-4A2B-952F-079E612947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A20FBAE-2498-4555-841E-C9631A0E97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7035DC3-BA4A-45ED-9694-83BF6AB040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B6B9FE1-566C-41BF-B178-7896110D061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13C32BC-0779-4776-8046-B3EB469D89B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7CC25A6-4877-49B9-A131-153919F406D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4E54211-33BC-4776-94CD-554E165217A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211DA5A-1ACE-4737-B24A-B22A26D98F2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4302E5B-EED7-428A-975E-B03348B4751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04C3C79-9192-453B-91E6-C88155C1F7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A0A057F-A519-48E1-B319-7D6FD5FA0F2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3F072AC-8861-4115-892F-CF78ADC0A5B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CAC184F-364D-456F-9994-867EBA10059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32C72FB-BD56-49E0-BF55-6063978E213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B5B8B5E-601E-4169-A4AD-665F1B10A69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6253051-FC19-407C-B880-8A48A4DC1E0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a:extLst>
            <a:ext uri="{FF2B5EF4-FFF2-40B4-BE49-F238E27FC236}">
              <a16:creationId xmlns:a16="http://schemas.microsoft.com/office/drawing/2014/main" id="{35A686C9-EE81-4B24-B8C7-440E5089CCCB}"/>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a:extLst>
            <a:ext uri="{FF2B5EF4-FFF2-40B4-BE49-F238E27FC236}">
              <a16:creationId xmlns:a16="http://schemas.microsoft.com/office/drawing/2014/main" id="{42EE564A-3BEE-4537-BE73-3AF7B75EDDA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a:extLst>
            <a:ext uri="{FF2B5EF4-FFF2-40B4-BE49-F238E27FC236}">
              <a16:creationId xmlns:a16="http://schemas.microsoft.com/office/drawing/2014/main" id="{E3B2AB29-6A3A-41FC-929C-BC807B575E13}"/>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a:extLst>
            <a:ext uri="{FF2B5EF4-FFF2-40B4-BE49-F238E27FC236}">
              <a16:creationId xmlns:a16="http://schemas.microsoft.com/office/drawing/2014/main" id="{FFBD47AA-16F7-4056-ABCE-5B51CA712178}"/>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a:extLst>
            <a:ext uri="{FF2B5EF4-FFF2-40B4-BE49-F238E27FC236}">
              <a16:creationId xmlns:a16="http://schemas.microsoft.com/office/drawing/2014/main" id="{B577130E-B3DD-4AEB-81E3-8AE35545761D}"/>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a:extLst>
            <a:ext uri="{FF2B5EF4-FFF2-40B4-BE49-F238E27FC236}">
              <a16:creationId xmlns:a16="http://schemas.microsoft.com/office/drawing/2014/main" id="{51EA3486-F0AA-4AC3-B231-8D3667313D84}"/>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a:extLst>
            <a:ext uri="{FF2B5EF4-FFF2-40B4-BE49-F238E27FC236}">
              <a16:creationId xmlns:a16="http://schemas.microsoft.com/office/drawing/2014/main" id="{03335894-1966-4E1B-8F7E-7E6236B3DFCB}"/>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a:extLst>
            <a:ext uri="{FF2B5EF4-FFF2-40B4-BE49-F238E27FC236}">
              <a16:creationId xmlns:a16="http://schemas.microsoft.com/office/drawing/2014/main" id="{4CAE8E98-B7E3-4F92-8D5A-5E584B7F832B}"/>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a:extLst>
            <a:ext uri="{FF2B5EF4-FFF2-40B4-BE49-F238E27FC236}">
              <a16:creationId xmlns:a16="http://schemas.microsoft.com/office/drawing/2014/main" id="{74684E1F-181A-43F0-8ED3-048E06FCA038}"/>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DF68057C-C507-4289-8559-1E900E43DACA}"/>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a:extLst>
            <a:ext uri="{FF2B5EF4-FFF2-40B4-BE49-F238E27FC236}">
              <a16:creationId xmlns:a16="http://schemas.microsoft.com/office/drawing/2014/main" id="{8917CF5A-1B89-42C4-B821-3F5E83EAFA61}"/>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A0EE67A-DCC6-4EDA-BBFC-F2839720418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9CEB287-AA8A-4A33-857A-A7142218F8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6FB3732-B4CB-4C1C-BF5B-D57B45B6AB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7547F6E-7C67-499E-AAFA-29B78976C91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9DA8C4-E843-4DDB-A918-1B14A159E7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91" name="楕円 90">
          <a:extLst>
            <a:ext uri="{FF2B5EF4-FFF2-40B4-BE49-F238E27FC236}">
              <a16:creationId xmlns:a16="http://schemas.microsoft.com/office/drawing/2014/main" id="{777F6A18-8CEC-4FAB-A68E-0D40065FC3D6}"/>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58437</xdr:rowOff>
    </xdr:from>
    <xdr:ext cx="405111" cy="259045"/>
    <xdr:sp macro="" textlink="">
      <xdr:nvSpPr>
        <xdr:cNvPr id="92" name="有形固定資産減価償却率該当値テキスト">
          <a:extLst>
            <a:ext uri="{FF2B5EF4-FFF2-40B4-BE49-F238E27FC236}">
              <a16:creationId xmlns:a16="http://schemas.microsoft.com/office/drawing/2014/main" id="{5AE95238-3ED1-4375-A77B-292E3FC697D7}"/>
            </a:ext>
          </a:extLst>
        </xdr:cNvPr>
        <xdr:cNvSpPr txBox="1"/>
      </xdr:nvSpPr>
      <xdr:spPr>
        <a:xfrm>
          <a:off x="4813300"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id="{4373F82D-6E54-4677-834C-CE8844272AEB}"/>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86360</xdr:rowOff>
    </xdr:to>
    <xdr:cxnSp macro="">
      <xdr:nvCxnSpPr>
        <xdr:cNvPr id="94" name="直線コネクタ 93">
          <a:extLst>
            <a:ext uri="{FF2B5EF4-FFF2-40B4-BE49-F238E27FC236}">
              <a16:creationId xmlns:a16="http://schemas.microsoft.com/office/drawing/2014/main" id="{2D485B67-BB3D-4707-91CF-405350EB9694}"/>
            </a:ext>
          </a:extLst>
        </xdr:cNvPr>
        <xdr:cNvCxnSpPr/>
      </xdr:nvCxnSpPr>
      <xdr:spPr>
        <a:xfrm>
          <a:off x="4051300" y="611886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D7678BAA-1D59-4A8F-A242-3E392E638C39}"/>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32385</xdr:rowOff>
    </xdr:to>
    <xdr:cxnSp macro="">
      <xdr:nvCxnSpPr>
        <xdr:cNvPr id="96" name="直線コネクタ 95">
          <a:extLst>
            <a:ext uri="{FF2B5EF4-FFF2-40B4-BE49-F238E27FC236}">
              <a16:creationId xmlns:a16="http://schemas.microsoft.com/office/drawing/2014/main" id="{5C120A69-9A67-42EA-95AD-AA686530DF4C}"/>
            </a:ext>
          </a:extLst>
        </xdr:cNvPr>
        <xdr:cNvCxnSpPr/>
      </xdr:nvCxnSpPr>
      <xdr:spPr>
        <a:xfrm>
          <a:off x="3289300" y="60756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97" name="楕円 96">
          <a:extLst>
            <a:ext uri="{FF2B5EF4-FFF2-40B4-BE49-F238E27FC236}">
              <a16:creationId xmlns:a16="http://schemas.microsoft.com/office/drawing/2014/main" id="{1D5F9EE6-B292-4377-B9D6-AA2D603ECBA5}"/>
            </a:ext>
          </a:extLst>
        </xdr:cNvPr>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0C76092B-ADC3-4E27-BF2A-B3422F9FFB73}"/>
            </a:ext>
          </a:extLst>
        </xdr:cNvPr>
        <xdr:cNvCxnSpPr/>
      </xdr:nvCxnSpPr>
      <xdr:spPr>
        <a:xfrm>
          <a:off x="2527300" y="603969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9" name="楕円 98">
          <a:extLst>
            <a:ext uri="{FF2B5EF4-FFF2-40B4-BE49-F238E27FC236}">
              <a16:creationId xmlns:a16="http://schemas.microsoft.com/office/drawing/2014/main" id="{1290733A-A680-4540-8CA6-316C9DD8AB44}"/>
            </a:ext>
          </a:extLst>
        </xdr:cNvPr>
        <xdr:cNvSpPr/>
      </xdr:nvSpPr>
      <xdr:spPr>
        <a:xfrm>
          <a:off x="1714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124672</xdr:rowOff>
    </xdr:to>
    <xdr:cxnSp macro="">
      <xdr:nvCxnSpPr>
        <xdr:cNvPr id="100" name="直線コネクタ 99">
          <a:extLst>
            <a:ext uri="{FF2B5EF4-FFF2-40B4-BE49-F238E27FC236}">
              <a16:creationId xmlns:a16="http://schemas.microsoft.com/office/drawing/2014/main" id="{E7CF7821-701B-4459-8DD7-6D70489040C5}"/>
            </a:ext>
          </a:extLst>
        </xdr:cNvPr>
        <xdr:cNvCxnSpPr/>
      </xdr:nvCxnSpPr>
      <xdr:spPr>
        <a:xfrm>
          <a:off x="1765300" y="60396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a:extLst>
            <a:ext uri="{FF2B5EF4-FFF2-40B4-BE49-F238E27FC236}">
              <a16:creationId xmlns:a16="http://schemas.microsoft.com/office/drawing/2014/main" id="{FA189DEC-BAC5-46B4-A0B5-CE9C220BE8DF}"/>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a:extLst>
            <a:ext uri="{FF2B5EF4-FFF2-40B4-BE49-F238E27FC236}">
              <a16:creationId xmlns:a16="http://schemas.microsoft.com/office/drawing/2014/main" id="{1F81B745-D3F7-46DC-A126-8B8DAB67D19B}"/>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a:extLst>
            <a:ext uri="{FF2B5EF4-FFF2-40B4-BE49-F238E27FC236}">
              <a16:creationId xmlns:a16="http://schemas.microsoft.com/office/drawing/2014/main" id="{CC42E06F-10C8-45F3-8150-A9661D8F62B5}"/>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a:extLst>
            <a:ext uri="{FF2B5EF4-FFF2-40B4-BE49-F238E27FC236}">
              <a16:creationId xmlns:a16="http://schemas.microsoft.com/office/drawing/2014/main" id="{59131212-75BF-4FCA-8EBD-8EFE6D92E8D1}"/>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id="{E756734E-AE10-4DD8-B527-65DCADA6E882}"/>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6" name="n_2mainValue有形固定資産減価償却率">
          <a:extLst>
            <a:ext uri="{FF2B5EF4-FFF2-40B4-BE49-F238E27FC236}">
              <a16:creationId xmlns:a16="http://schemas.microsoft.com/office/drawing/2014/main" id="{DE76BAA3-B004-4CB6-AB7E-09A9D1C91D8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7" name="n_3mainValue有形固定資産減価償却率">
          <a:extLst>
            <a:ext uri="{FF2B5EF4-FFF2-40B4-BE49-F238E27FC236}">
              <a16:creationId xmlns:a16="http://schemas.microsoft.com/office/drawing/2014/main" id="{FD4A5F9A-3FB8-4A1D-835B-A72E381BF8A3}"/>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8" name="n_4mainValue有形固定資産減価償却率">
          <a:extLst>
            <a:ext uri="{FF2B5EF4-FFF2-40B4-BE49-F238E27FC236}">
              <a16:creationId xmlns:a16="http://schemas.microsoft.com/office/drawing/2014/main" id="{702E9250-8E9E-44C0-AD20-219D36270C1A}"/>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0CEC14C-A8D8-4CFE-9D5B-62B9089ED6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6B81346-0663-4590-857A-8D0234970C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D272871-EA96-4381-87C4-417C2CD208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2163A10-AC2E-4F1A-90E1-EDE3705418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0987129-41A3-4AFC-8DD5-7F4EE4DE2A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A8409F5-1D83-4B01-93DB-77BEC4EDC3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390D822-7ADC-42EB-9C6D-236DE78EB7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9C91C7E-B9C7-4797-89C6-BE2F7714A2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46D1672-3950-4275-A771-EFB51090E0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2E67E26-C89A-48DA-99A9-8B5E635F66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2697EB6-B242-47A7-B6FE-51738CEDA5E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0D80D5F-A76E-4FA8-8E45-45CAE25E89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9C286F9-E35A-42DA-BA09-51712062339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地方債現在高の減や公営企業債等繰入見込額が減となったこと等に伴い将来負担額が前年度と比較し減少したが、臨時財政対策債残高の減等により基準財政需要額算入見込額が減となったこと等に伴い、充当可能財源等は前年度と比較し減となり、債務償還比率は前年度比</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債務償還比率は類似団体と比較し低い水準を維持できているが、社会情勢の先行きは不透明であり、基金取崩しの増なども予想され将来負担が生ずる可能性もあるため、市債残高及びプライマリーバランスに注視し、世代間の不公平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DF6E660-8611-4C6D-BF30-89E0E19B1C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3E2656E-0AD8-4C3A-99CB-BB18B2EC461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85CF3A4-33F3-460A-83C9-8AE9A1BC40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B0E0350-9578-4961-8F89-C9B434B248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B062923-FC42-4A35-8290-B6DAF2D303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4771CC2-4533-4E31-8BBD-BC98C585714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83B3152-F782-4265-ACA2-4FF5A371989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629C6D5-17DE-4C95-8D7D-993C6771254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1EC5F49-0038-4434-86F5-0731A394BA8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841B8D3-DE50-44C7-9ACE-5FF79C799BE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C81376C-3C6F-40B4-8E2B-E0F693CBA96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819DC32-F232-400F-B592-230735602C4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FC4EFF8-DA67-42EA-B68C-00975AC4E57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F9EC61-08E4-4F67-BE5F-24D26C259FB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C8C2267-8CCE-41C8-A257-3900ACFF15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a:extLst>
            <a:ext uri="{FF2B5EF4-FFF2-40B4-BE49-F238E27FC236}">
              <a16:creationId xmlns:a16="http://schemas.microsoft.com/office/drawing/2014/main" id="{5EE46AC3-E493-4685-A419-2AEB9078B3AC}"/>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a:extLst>
            <a:ext uri="{FF2B5EF4-FFF2-40B4-BE49-F238E27FC236}">
              <a16:creationId xmlns:a16="http://schemas.microsoft.com/office/drawing/2014/main" id="{12FBCA6B-D833-4007-9BC2-B7FF58BCBE3A}"/>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a:extLst>
            <a:ext uri="{FF2B5EF4-FFF2-40B4-BE49-F238E27FC236}">
              <a16:creationId xmlns:a16="http://schemas.microsoft.com/office/drawing/2014/main" id="{EE18C0D2-EFD0-4A40-8811-08DAF3941B18}"/>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743F9D3-68B7-40EA-85EB-69D867A09CE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84AA923D-A980-44C3-91AE-DC8830E31CF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a:extLst>
            <a:ext uri="{FF2B5EF4-FFF2-40B4-BE49-F238E27FC236}">
              <a16:creationId xmlns:a16="http://schemas.microsoft.com/office/drawing/2014/main" id="{DBAF8A12-BF94-425F-9B0D-D6A8C1070206}"/>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a:extLst>
            <a:ext uri="{FF2B5EF4-FFF2-40B4-BE49-F238E27FC236}">
              <a16:creationId xmlns:a16="http://schemas.microsoft.com/office/drawing/2014/main" id="{550376C7-B3B6-4835-B3A8-8F0361BD7FB7}"/>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a:extLst>
            <a:ext uri="{FF2B5EF4-FFF2-40B4-BE49-F238E27FC236}">
              <a16:creationId xmlns:a16="http://schemas.microsoft.com/office/drawing/2014/main" id="{2EB3C3AB-6D1D-41C4-B58B-FD32AD85F20A}"/>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a:extLst>
            <a:ext uri="{FF2B5EF4-FFF2-40B4-BE49-F238E27FC236}">
              <a16:creationId xmlns:a16="http://schemas.microsoft.com/office/drawing/2014/main" id="{5C78DCBA-CDF8-4164-B8D9-29234A77AE3D}"/>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a:extLst>
            <a:ext uri="{FF2B5EF4-FFF2-40B4-BE49-F238E27FC236}">
              <a16:creationId xmlns:a16="http://schemas.microsoft.com/office/drawing/2014/main" id="{34ABE040-3DAE-4D8D-BF77-DD8664FB2FCE}"/>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88A4F47F-B717-419F-A549-8D150CC45AB2}"/>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54DDF9-8978-4CF0-BC17-7E227F0C7A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B10B81A-0A20-4B44-BA70-F0AE33DD75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22A296-7E45-404E-9562-6CC6488C60E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07E2BFF-FDC8-47DD-9ECC-30D4F6DC5C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1DD2ED8-81D9-4388-9FCE-9298AB17A54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53" name="楕円 152">
          <a:extLst>
            <a:ext uri="{FF2B5EF4-FFF2-40B4-BE49-F238E27FC236}">
              <a16:creationId xmlns:a16="http://schemas.microsoft.com/office/drawing/2014/main" id="{1EA0DBB4-C9BB-45E2-928C-D19F70631B94}"/>
            </a:ext>
          </a:extLst>
        </xdr:cNvPr>
        <xdr:cNvSpPr/>
      </xdr:nvSpPr>
      <xdr:spPr>
        <a:xfrm>
          <a:off x="14744700" y="55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147274</xdr:rowOff>
    </xdr:from>
    <xdr:ext cx="469744" cy="259045"/>
    <xdr:sp macro="" textlink="">
      <xdr:nvSpPr>
        <xdr:cNvPr id="154" name="債務償還比率該当値テキスト">
          <a:extLst>
            <a:ext uri="{FF2B5EF4-FFF2-40B4-BE49-F238E27FC236}">
              <a16:creationId xmlns:a16="http://schemas.microsoft.com/office/drawing/2014/main" id="{DF0762FE-EAAA-4A67-823B-A768E07A22A1}"/>
            </a:ext>
          </a:extLst>
        </xdr:cNvPr>
        <xdr:cNvSpPr txBox="1"/>
      </xdr:nvSpPr>
      <xdr:spPr>
        <a:xfrm>
          <a:off x="14846300" y="537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115281</xdr:rowOff>
    </xdr:from>
    <xdr:to>
      <xdr:col>72</xdr:col>
      <xdr:colOff>123825</xdr:colOff>
      <xdr:row>28</xdr:row>
      <xdr:rowOff>45431</xdr:rowOff>
    </xdr:to>
    <xdr:sp macro="" textlink="">
      <xdr:nvSpPr>
        <xdr:cNvPr id="155" name="楕円 154">
          <a:extLst>
            <a:ext uri="{FF2B5EF4-FFF2-40B4-BE49-F238E27FC236}">
              <a16:creationId xmlns:a16="http://schemas.microsoft.com/office/drawing/2014/main" id="{2B977577-9DF9-4F3C-B949-16F2FCCB7B1C}"/>
            </a:ext>
          </a:extLst>
        </xdr:cNvPr>
        <xdr:cNvSpPr/>
      </xdr:nvSpPr>
      <xdr:spPr>
        <a:xfrm>
          <a:off x="14033500" y="55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166081</xdr:rowOff>
    </xdr:from>
    <xdr:to>
      <xdr:col>76</xdr:col>
      <xdr:colOff>22225</xdr:colOff>
      <xdr:row>28</xdr:row>
      <xdr:rowOff>3747</xdr:rowOff>
    </xdr:to>
    <xdr:cxnSp macro="">
      <xdr:nvCxnSpPr>
        <xdr:cNvPr id="156" name="直線コネクタ 155">
          <a:extLst>
            <a:ext uri="{FF2B5EF4-FFF2-40B4-BE49-F238E27FC236}">
              <a16:creationId xmlns:a16="http://schemas.microsoft.com/office/drawing/2014/main" id="{B654B478-CD45-4730-811D-6EC2D07BD899}"/>
            </a:ext>
          </a:extLst>
        </xdr:cNvPr>
        <xdr:cNvCxnSpPr/>
      </xdr:nvCxnSpPr>
      <xdr:spPr>
        <a:xfrm>
          <a:off x="14084300" y="5566756"/>
          <a:ext cx="7112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30911</xdr:rowOff>
    </xdr:from>
    <xdr:to>
      <xdr:col>68</xdr:col>
      <xdr:colOff>123825</xdr:colOff>
      <xdr:row>28</xdr:row>
      <xdr:rowOff>132511</xdr:rowOff>
    </xdr:to>
    <xdr:sp macro="" textlink="">
      <xdr:nvSpPr>
        <xdr:cNvPr id="157" name="楕円 156">
          <a:extLst>
            <a:ext uri="{FF2B5EF4-FFF2-40B4-BE49-F238E27FC236}">
              <a16:creationId xmlns:a16="http://schemas.microsoft.com/office/drawing/2014/main" id="{867CCFC0-AF0B-4B2C-96D1-104729206BD9}"/>
            </a:ext>
          </a:extLst>
        </xdr:cNvPr>
        <xdr:cNvSpPr/>
      </xdr:nvSpPr>
      <xdr:spPr>
        <a:xfrm>
          <a:off x="13271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166081</xdr:rowOff>
    </xdr:from>
    <xdr:to>
      <xdr:col>72</xdr:col>
      <xdr:colOff>73025</xdr:colOff>
      <xdr:row>28</xdr:row>
      <xdr:rowOff>81711</xdr:rowOff>
    </xdr:to>
    <xdr:cxnSp macro="">
      <xdr:nvCxnSpPr>
        <xdr:cNvPr id="158" name="直線コネクタ 157">
          <a:extLst>
            <a:ext uri="{FF2B5EF4-FFF2-40B4-BE49-F238E27FC236}">
              <a16:creationId xmlns:a16="http://schemas.microsoft.com/office/drawing/2014/main" id="{125C6058-334B-40D6-A82D-664A54D43219}"/>
            </a:ext>
          </a:extLst>
        </xdr:cNvPr>
        <xdr:cNvCxnSpPr/>
      </xdr:nvCxnSpPr>
      <xdr:spPr>
        <a:xfrm flipV="1">
          <a:off x="13322300" y="5566756"/>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47223</xdr:rowOff>
    </xdr:from>
    <xdr:to>
      <xdr:col>64</xdr:col>
      <xdr:colOff>123825</xdr:colOff>
      <xdr:row>28</xdr:row>
      <xdr:rowOff>148823</xdr:rowOff>
    </xdr:to>
    <xdr:sp macro="" textlink="">
      <xdr:nvSpPr>
        <xdr:cNvPr id="159" name="楕円 158">
          <a:extLst>
            <a:ext uri="{FF2B5EF4-FFF2-40B4-BE49-F238E27FC236}">
              <a16:creationId xmlns:a16="http://schemas.microsoft.com/office/drawing/2014/main" id="{B64E6F32-8BDF-4445-819B-1A8656F58FB9}"/>
            </a:ext>
          </a:extLst>
        </xdr:cNvPr>
        <xdr:cNvSpPr/>
      </xdr:nvSpPr>
      <xdr:spPr>
        <a:xfrm>
          <a:off x="125095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81711</xdr:rowOff>
    </xdr:from>
    <xdr:to>
      <xdr:col>68</xdr:col>
      <xdr:colOff>73025</xdr:colOff>
      <xdr:row>28</xdr:row>
      <xdr:rowOff>98023</xdr:rowOff>
    </xdr:to>
    <xdr:cxnSp macro="">
      <xdr:nvCxnSpPr>
        <xdr:cNvPr id="160" name="直線コネクタ 159">
          <a:extLst>
            <a:ext uri="{FF2B5EF4-FFF2-40B4-BE49-F238E27FC236}">
              <a16:creationId xmlns:a16="http://schemas.microsoft.com/office/drawing/2014/main" id="{F4B1776B-F6F5-462D-9344-6FDF3F290A59}"/>
            </a:ext>
          </a:extLst>
        </xdr:cNvPr>
        <xdr:cNvCxnSpPr/>
      </xdr:nvCxnSpPr>
      <xdr:spPr>
        <a:xfrm flipV="1">
          <a:off x="12560300" y="5653836"/>
          <a:ext cx="762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11959</xdr:rowOff>
    </xdr:from>
    <xdr:to>
      <xdr:col>60</xdr:col>
      <xdr:colOff>123825</xdr:colOff>
      <xdr:row>28</xdr:row>
      <xdr:rowOff>113559</xdr:rowOff>
    </xdr:to>
    <xdr:sp macro="" textlink="">
      <xdr:nvSpPr>
        <xdr:cNvPr id="161" name="楕円 160">
          <a:extLst>
            <a:ext uri="{FF2B5EF4-FFF2-40B4-BE49-F238E27FC236}">
              <a16:creationId xmlns:a16="http://schemas.microsoft.com/office/drawing/2014/main" id="{31A9D860-B4A3-49F2-BE3B-D9849E55ACD2}"/>
            </a:ext>
          </a:extLst>
        </xdr:cNvPr>
        <xdr:cNvSpPr/>
      </xdr:nvSpPr>
      <xdr:spPr>
        <a:xfrm>
          <a:off x="11747500" y="55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62759</xdr:rowOff>
    </xdr:from>
    <xdr:to>
      <xdr:col>64</xdr:col>
      <xdr:colOff>73025</xdr:colOff>
      <xdr:row>28</xdr:row>
      <xdr:rowOff>98023</xdr:rowOff>
    </xdr:to>
    <xdr:cxnSp macro="">
      <xdr:nvCxnSpPr>
        <xdr:cNvPr id="162" name="直線コネクタ 161">
          <a:extLst>
            <a:ext uri="{FF2B5EF4-FFF2-40B4-BE49-F238E27FC236}">
              <a16:creationId xmlns:a16="http://schemas.microsoft.com/office/drawing/2014/main" id="{AB704951-02F2-4226-B621-0ED0E1142AE7}"/>
            </a:ext>
          </a:extLst>
        </xdr:cNvPr>
        <xdr:cNvCxnSpPr/>
      </xdr:nvCxnSpPr>
      <xdr:spPr>
        <a:xfrm>
          <a:off x="11798300" y="5634884"/>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a:extLst>
            <a:ext uri="{FF2B5EF4-FFF2-40B4-BE49-F238E27FC236}">
              <a16:creationId xmlns:a16="http://schemas.microsoft.com/office/drawing/2014/main" id="{38A2F389-5C6D-4785-8E79-EA43B8666C92}"/>
            </a:ext>
          </a:extLst>
        </xdr:cNvPr>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a:extLst>
            <a:ext uri="{FF2B5EF4-FFF2-40B4-BE49-F238E27FC236}">
              <a16:creationId xmlns:a16="http://schemas.microsoft.com/office/drawing/2014/main" id="{D3E89C6F-C638-4A80-8E35-5838181FF829}"/>
            </a:ext>
          </a:extLst>
        </xdr:cNvPr>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a:extLst>
            <a:ext uri="{FF2B5EF4-FFF2-40B4-BE49-F238E27FC236}">
              <a16:creationId xmlns:a16="http://schemas.microsoft.com/office/drawing/2014/main" id="{14799FAE-0176-4978-9146-D3503EA1E84F}"/>
            </a:ext>
          </a:extLst>
        </xdr:cNvPr>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CA758A43-514A-4207-8E2F-F8688D9FA2E7}"/>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61958</xdr:rowOff>
    </xdr:from>
    <xdr:ext cx="469744" cy="259045"/>
    <xdr:sp macro="" textlink="">
      <xdr:nvSpPr>
        <xdr:cNvPr id="167" name="n_1mainValue債務償還比率">
          <a:extLst>
            <a:ext uri="{FF2B5EF4-FFF2-40B4-BE49-F238E27FC236}">
              <a16:creationId xmlns:a16="http://schemas.microsoft.com/office/drawing/2014/main" id="{0717157C-F5EA-45B9-BB1F-CF3399A757C6}"/>
            </a:ext>
          </a:extLst>
        </xdr:cNvPr>
        <xdr:cNvSpPr txBox="1"/>
      </xdr:nvSpPr>
      <xdr:spPr>
        <a:xfrm>
          <a:off x="13836727" y="52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149038</xdr:rowOff>
    </xdr:from>
    <xdr:ext cx="469744" cy="259045"/>
    <xdr:sp macro="" textlink="">
      <xdr:nvSpPr>
        <xdr:cNvPr id="168" name="n_2mainValue債務償還比率">
          <a:extLst>
            <a:ext uri="{FF2B5EF4-FFF2-40B4-BE49-F238E27FC236}">
              <a16:creationId xmlns:a16="http://schemas.microsoft.com/office/drawing/2014/main" id="{CEBD5033-27A4-4976-93B1-07DBC2BCAE94}"/>
            </a:ext>
          </a:extLst>
        </xdr:cNvPr>
        <xdr:cNvSpPr txBox="1"/>
      </xdr:nvSpPr>
      <xdr:spPr>
        <a:xfrm>
          <a:off x="13087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165350</xdr:rowOff>
    </xdr:from>
    <xdr:ext cx="469744" cy="259045"/>
    <xdr:sp macro="" textlink="">
      <xdr:nvSpPr>
        <xdr:cNvPr id="169" name="n_3mainValue債務償還比率">
          <a:extLst>
            <a:ext uri="{FF2B5EF4-FFF2-40B4-BE49-F238E27FC236}">
              <a16:creationId xmlns:a16="http://schemas.microsoft.com/office/drawing/2014/main" id="{C9E66D56-9E9D-435D-B88B-002DA36F2C9F}"/>
            </a:ext>
          </a:extLst>
        </xdr:cNvPr>
        <xdr:cNvSpPr txBox="1"/>
      </xdr:nvSpPr>
      <xdr:spPr>
        <a:xfrm>
          <a:off x="12325427" y="53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130086</xdr:rowOff>
    </xdr:from>
    <xdr:ext cx="469744" cy="259045"/>
    <xdr:sp macro="" textlink="">
      <xdr:nvSpPr>
        <xdr:cNvPr id="170" name="n_4mainValue債務償還比率">
          <a:extLst>
            <a:ext uri="{FF2B5EF4-FFF2-40B4-BE49-F238E27FC236}">
              <a16:creationId xmlns:a16="http://schemas.microsoft.com/office/drawing/2014/main" id="{BE6846B9-5761-4397-BAA0-18632CB2C79D}"/>
            </a:ext>
          </a:extLst>
        </xdr:cNvPr>
        <xdr:cNvSpPr txBox="1"/>
      </xdr:nvSpPr>
      <xdr:spPr>
        <a:xfrm>
          <a:off x="11563427" y="53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80FF10C-523A-44FE-8D4A-C4D518026B2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51099F7-FC69-4EEB-926E-FCF8294413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465B6D4-A89F-48A8-BEE5-3430700004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F993485-1FFA-4BC1-A3D4-BE126E26B8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D4FB8B5-60C9-4AC6-8AE8-52683EDFC2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4DC51AE-471A-4202-9FDD-11DAA7D0792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995C32-AA60-4C96-9D1E-727A868B47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E96E6C-3EEE-4AAC-80E9-71D90849D7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173E02-7B44-4365-B3EA-DF11EC3776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67A98B-6388-4679-9EEE-9B2CE0E213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558FA5-6A21-4984-A93C-2766BDA543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D3AA43-7C50-43AE-8610-FBA42D5B5B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BCF15D-D971-492D-AFBA-D2165E6541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D109F0-4BCF-411C-A202-D3CC833D52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8D3292-B5A8-43C0-A225-A2E9C4D9B9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3FB846-CC0F-4F8D-8DDB-90A2C0A2CB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47C8B6-D711-4FBB-9B40-1D1342CE00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58749D-C2C4-4F2F-88B4-EF50761988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D4B821-440A-493C-9346-01F6C06F65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44C879-348A-45BE-8655-77CBC91657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8E8568-65E3-4278-BE9B-5FAE0309F1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6FFFAB-A28B-4C06-94AB-DDDA814D6C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1858DB-9B06-4614-8EE0-5F0DEA6CEE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C4CBD1-7B5B-4BE2-9F2D-99B31B237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F257AF-A45C-4595-98EF-F475B65833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4ECF05-4525-4DC6-8EB7-CE2C91922D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F14E9C-9A3C-403C-970E-559C62F815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A996E8-03FB-474B-80C2-AE20047E7B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7DCFE7-C64A-4A43-89BD-3C026D8C9B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35BE5E-BD95-4ED2-9B76-FA535DBDA3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06842B-D7AF-46E1-ACDF-33EB77FDB3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18D1DA-1B27-4E38-99CB-36F9FD3C47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8A6468-A8D2-412B-B605-8F126EF096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77FA2C-EE8F-40A0-A9FB-E39B7E6342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46B7F5-0B5D-4D5A-9E17-CA7A6337BF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2432F2-C251-41BB-9C02-ED91D659E6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6152DA-F010-476A-89C2-748A26A4E4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4D44C4-DA9C-4B31-86DB-73341448B6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3373F3-C5D7-42CA-9494-F404748313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4B529E-F8BE-4F07-B368-147C0D37621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AA6004-F8C0-42D9-9359-BBD9CF3F74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F65323-FBEA-4FE4-915B-7D6024EC43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B9C5CD-4246-48E3-8401-183F6F542C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FF3C61-F165-4EC2-9858-4A029D5234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AD9464-95DA-4ECF-A148-A2EB4AA63B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B001E9-B788-430C-95DB-F512E1D0CED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7BCD3D-E6AB-40F2-B8B1-FE730E4EC3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DC2E3D-68E8-4D5A-A62E-3991D5208AB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F53123-62D2-4136-A872-9E38ED1B89B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5ED3F0A-F555-4DD3-A10E-7EF2FBEBABD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31823B-EE35-492E-BB60-00ED18B5DCB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34FE3A1-0956-4D6A-84F4-476638227D1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FF9186E-14A2-4D35-AC98-20619A43E86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D35F2F7-A257-4FAF-98BA-21133715AE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1635586-CA19-4E30-950A-3ADA32617F1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2BDF338-6350-441A-9428-2052FBD3D9B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B08D93C-23F0-42D8-82DD-67BF876D02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EFAE4A-F59A-452D-890F-0183CDF651D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48F8F3-592B-4268-83FB-8CD3B70DD1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E4493CE3-7CAA-43B7-9E3C-20053DDA7089}"/>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76C942B3-6AF8-4AB9-AE40-C95FE69AFCBF}"/>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4F11246E-9D47-419F-8B26-F5D3DD2C8A76}"/>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261AA7A1-56AC-4DDA-889A-BF54B6FAFFB5}"/>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BBD04423-2C74-4BF5-A64F-BA69E4B2E751}"/>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05BDCA7B-88A1-42B9-B549-4B47576DA64A}"/>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6A6BEA1C-F925-4AB5-AE79-48CA4A891272}"/>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AC5C43EB-93D3-47F0-87C7-A7639B4A9AD2}"/>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597EB0B-31C9-400A-B3E5-7179EC04A9E3}"/>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E0E6A0C9-2F64-4869-9182-444B69B76EC7}"/>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1084438-D792-47A5-9E8A-1C5CFF5D0B2F}"/>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9CFBF3-00FB-467D-AEA1-3C2D1CA784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B2DA41-CAE2-46AA-A083-DDD1431C78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BA95D7-7FD1-42AC-9974-531FD24D47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8BEBFE-1D67-4CE6-852D-B435878D4F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3E97CE-6D02-4564-B959-B06543DBD3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132842</xdr:rowOff>
    </xdr:from>
    <xdr:to>
      <xdr:col>24</xdr:col>
      <xdr:colOff>114300</xdr:colOff>
      <xdr:row>37</xdr:row>
      <xdr:rowOff>62992</xdr:rowOff>
    </xdr:to>
    <xdr:sp macro="" textlink="">
      <xdr:nvSpPr>
        <xdr:cNvPr id="71" name="楕円 70">
          <a:extLst>
            <a:ext uri="{FF2B5EF4-FFF2-40B4-BE49-F238E27FC236}">
              <a16:creationId xmlns:a16="http://schemas.microsoft.com/office/drawing/2014/main" id="{A4BDFD7D-FC87-465F-8E2E-FE84621B00CD}"/>
            </a:ext>
          </a:extLst>
        </xdr:cNvPr>
        <xdr:cNvSpPr/>
      </xdr:nvSpPr>
      <xdr:spPr>
        <a:xfrm>
          <a:off x="4584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id="{518B685D-9CF7-4A44-BC22-3E4D310F6006}"/>
            </a:ext>
          </a:extLst>
        </xdr:cNvPr>
        <xdr:cNvSpPr txBox="1"/>
      </xdr:nvSpPr>
      <xdr:spPr>
        <a:xfrm>
          <a:off x="4673600"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3" name="楕円 72">
          <a:extLst>
            <a:ext uri="{FF2B5EF4-FFF2-40B4-BE49-F238E27FC236}">
              <a16:creationId xmlns:a16="http://schemas.microsoft.com/office/drawing/2014/main" id="{FF522041-004F-457E-82F3-5A5147ED06AB}"/>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12192</xdr:rowOff>
    </xdr:to>
    <xdr:cxnSp macro="">
      <xdr:nvCxnSpPr>
        <xdr:cNvPr id="74" name="直線コネクタ 73">
          <a:extLst>
            <a:ext uri="{FF2B5EF4-FFF2-40B4-BE49-F238E27FC236}">
              <a16:creationId xmlns:a16="http://schemas.microsoft.com/office/drawing/2014/main" id="{699C741A-7835-49E8-838C-15990BEDA32C}"/>
            </a:ext>
          </a:extLst>
        </xdr:cNvPr>
        <xdr:cNvCxnSpPr/>
      </xdr:nvCxnSpPr>
      <xdr:spPr>
        <a:xfrm>
          <a:off x="3797300" y="63169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a:extLst>
            <a:ext uri="{FF2B5EF4-FFF2-40B4-BE49-F238E27FC236}">
              <a16:creationId xmlns:a16="http://schemas.microsoft.com/office/drawing/2014/main" id="{210877FC-D670-4496-9F07-035CACC6160B}"/>
            </a:ext>
          </a:extLst>
        </xdr:cNvPr>
        <xdr:cNvSpPr/>
      </xdr:nvSpPr>
      <xdr:spPr>
        <a:xfrm>
          <a:off x="2857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144780</xdr:rowOff>
    </xdr:to>
    <xdr:cxnSp macro="">
      <xdr:nvCxnSpPr>
        <xdr:cNvPr id="76" name="直線コネクタ 75">
          <a:extLst>
            <a:ext uri="{FF2B5EF4-FFF2-40B4-BE49-F238E27FC236}">
              <a16:creationId xmlns:a16="http://schemas.microsoft.com/office/drawing/2014/main" id="{B87E7060-37AB-4D79-B872-DC2D97BD5F94}"/>
            </a:ext>
          </a:extLst>
        </xdr:cNvPr>
        <xdr:cNvCxnSpPr/>
      </xdr:nvCxnSpPr>
      <xdr:spPr>
        <a:xfrm>
          <a:off x="2908300" y="6280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4C77DAEC-16AA-446A-ABE3-4AA4DE6AD951}"/>
            </a:ext>
          </a:extLst>
        </xdr:cNvPr>
        <xdr:cNvSpPr/>
      </xdr:nvSpPr>
      <xdr:spPr>
        <a:xfrm>
          <a:off x="196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108204</xdr:rowOff>
    </xdr:to>
    <xdr:cxnSp macro="">
      <xdr:nvCxnSpPr>
        <xdr:cNvPr id="78" name="直線コネクタ 77">
          <a:extLst>
            <a:ext uri="{FF2B5EF4-FFF2-40B4-BE49-F238E27FC236}">
              <a16:creationId xmlns:a16="http://schemas.microsoft.com/office/drawing/2014/main" id="{2B5C7428-C85C-4B24-9B9C-5EB68A0371BB}"/>
            </a:ext>
          </a:extLst>
        </xdr:cNvPr>
        <xdr:cNvCxnSpPr/>
      </xdr:nvCxnSpPr>
      <xdr:spPr>
        <a:xfrm>
          <a:off x="2019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164846</xdr:rowOff>
    </xdr:from>
    <xdr:to>
      <xdr:col>6</xdr:col>
      <xdr:colOff>38100</xdr:colOff>
      <xdr:row>36</xdr:row>
      <xdr:rowOff>94996</xdr:rowOff>
    </xdr:to>
    <xdr:sp macro="" textlink="">
      <xdr:nvSpPr>
        <xdr:cNvPr id="79" name="楕円 78">
          <a:extLst>
            <a:ext uri="{FF2B5EF4-FFF2-40B4-BE49-F238E27FC236}">
              <a16:creationId xmlns:a16="http://schemas.microsoft.com/office/drawing/2014/main" id="{586900C1-F6EC-47F5-9DDE-34A3B90D222F}"/>
            </a:ext>
          </a:extLst>
        </xdr:cNvPr>
        <xdr:cNvSpPr/>
      </xdr:nvSpPr>
      <xdr:spPr>
        <a:xfrm>
          <a:off x="1079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44196</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10D286B2-9C47-42A0-BE26-A078E5CA22CC}"/>
            </a:ext>
          </a:extLst>
        </xdr:cNvPr>
        <xdr:cNvCxnSpPr/>
      </xdr:nvCxnSpPr>
      <xdr:spPr>
        <a:xfrm>
          <a:off x="1130300" y="62163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2AECCF05-FFCD-4112-9F50-496FCD58BA99}"/>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A023C6C4-7D13-4614-80BA-152CDD7987EC}"/>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331F037D-7692-40DC-B047-A4D8F207C15F}"/>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9F17EE43-D261-4EA2-A4FC-BF1933782F0D}"/>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EFCA8A0A-BBAF-43FA-B0DF-49B9354FD7EA}"/>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D805C874-3107-40C5-AE40-7CFCF2B90E7D}"/>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73840C4B-A919-4ADC-90BF-6556B4267953}"/>
            </a:ext>
          </a:extLst>
        </xdr:cNvPr>
        <xdr:cNvSpPr txBox="1"/>
      </xdr:nvSpPr>
      <xdr:spPr>
        <a:xfrm>
          <a:off x="181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C79EC99A-BA72-4043-8A5F-A2E84A165104}"/>
            </a:ext>
          </a:extLst>
        </xdr:cNvPr>
        <xdr:cNvSpPr txBox="1"/>
      </xdr:nvSpPr>
      <xdr:spPr>
        <a:xfrm>
          <a:off x="927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7B05E0E-6D4D-46AC-84BC-531A892555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75602BC-951E-4787-A61B-C0EE168E9B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3EE408-916C-44EF-A3F4-5A100DA475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09EE79-5499-4867-A938-65EBF9388B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04B316B-5193-48AB-B316-671BE4D343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6C89011-E553-4706-B63C-9DDAF85FEE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4F03FC8-AAC5-4FA8-8DE1-15680DF0D3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380213D-A064-4842-89FE-4AB1C89171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8E5F7D9-8C4D-4D94-878D-715FE4358B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7031913-D9F8-4FB1-9032-E0526C1986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4A2942B-A609-434D-A775-C5FB745CF9E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5B272E5-52A2-4D65-96E8-F559C684C96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42769DA-E6F2-4B9F-97B7-B7BADB66CBB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CFF45924-515A-46C0-A2B3-BB5FA909862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D290B26-300A-44E1-8B62-5B71E6A9ED5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A80B2182-F0DC-45AE-BF16-08F70D958B5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7D51AAD6-C0B1-49D5-9E1E-732E8E070D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B30A5AA4-DED5-40B4-B609-355FF7CF166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C35F960-EAD9-4B05-B448-77BA4755B6A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29ECC0C9-0269-4AFB-AF8D-CBB16B75F66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75D82E2-23AD-44FE-8EFF-689C943A3F2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2D55651F-9849-4F8A-A2EF-CDBBDEDD24F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9E54883-27C0-4258-A9CF-F63BD7651D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F764C1F-FCB9-416F-80DE-6572A3C938E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7E126B0-0090-426E-A1FD-7133B65F30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5039F38B-28A6-4E5E-BA82-30537953ABCE}"/>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D9F4B50-4244-4BA7-BE1F-830E3F46D89D}"/>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5BD461BE-8246-49BD-8489-E41F3A46F9EE}"/>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33E1E629-EA82-4096-BCF5-7259EC367AB1}"/>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9AEF555-0E06-48DE-AC83-A4F5C6E89E3A}"/>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2D42F63E-3848-42AF-9139-FEADE673B506}"/>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D15816B-1289-4C87-B74B-0765D514F7C7}"/>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9D34A60F-695A-4287-BDDE-47CAE494A418}"/>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61468B8-273E-4F73-87E2-584BB3D96C80}"/>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8814DA37-2D8D-49CD-A0DE-F8975626A482}"/>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DA5455CA-EAC2-4DEC-A5EB-900A8DA07F3E}"/>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F09D7F-8D74-4AD6-BBA3-5E033B3688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EB85B8-B93D-411B-99B8-ABFC6A1BAC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A9DDE39-CCD8-44FE-BC01-205ACB350B9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FB9084-3790-48A2-AD53-ED46E76478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7C23F7-A69A-4497-8682-89B7B147E7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121956</xdr:rowOff>
    </xdr:from>
    <xdr:to>
      <xdr:col>55</xdr:col>
      <xdr:colOff>50800</xdr:colOff>
      <xdr:row>39</xdr:row>
      <xdr:rowOff>52106</xdr:rowOff>
    </xdr:to>
    <xdr:sp macro="" textlink="">
      <xdr:nvSpPr>
        <xdr:cNvPr id="130" name="楕円 129">
          <a:extLst>
            <a:ext uri="{FF2B5EF4-FFF2-40B4-BE49-F238E27FC236}">
              <a16:creationId xmlns:a16="http://schemas.microsoft.com/office/drawing/2014/main" id="{C520513C-6F6D-4B14-A999-74D055FFA495}"/>
            </a:ext>
          </a:extLst>
        </xdr:cNvPr>
        <xdr:cNvSpPr/>
      </xdr:nvSpPr>
      <xdr:spPr>
        <a:xfrm>
          <a:off x="10426700" y="66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100383</xdr:rowOff>
    </xdr:from>
    <xdr:ext cx="469744" cy="259045"/>
    <xdr:sp macro="" textlink="">
      <xdr:nvSpPr>
        <xdr:cNvPr id="131" name="【道路】&#10;一人当たり延長該当値テキスト">
          <a:extLst>
            <a:ext uri="{FF2B5EF4-FFF2-40B4-BE49-F238E27FC236}">
              <a16:creationId xmlns:a16="http://schemas.microsoft.com/office/drawing/2014/main" id="{A2F37E8C-5E1E-4A28-ABDB-478D94AC8AB8}"/>
            </a:ext>
          </a:extLst>
        </xdr:cNvPr>
        <xdr:cNvSpPr txBox="1"/>
      </xdr:nvSpPr>
      <xdr:spPr>
        <a:xfrm>
          <a:off x="10515600" y="661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124351</xdr:rowOff>
    </xdr:from>
    <xdr:to>
      <xdr:col>50</xdr:col>
      <xdr:colOff>165100</xdr:colOff>
      <xdr:row>39</xdr:row>
      <xdr:rowOff>54501</xdr:rowOff>
    </xdr:to>
    <xdr:sp macro="" textlink="">
      <xdr:nvSpPr>
        <xdr:cNvPr id="132" name="楕円 131">
          <a:extLst>
            <a:ext uri="{FF2B5EF4-FFF2-40B4-BE49-F238E27FC236}">
              <a16:creationId xmlns:a16="http://schemas.microsoft.com/office/drawing/2014/main" id="{3ABC3B4D-819A-436A-99B6-C5B0961FC526}"/>
            </a:ext>
          </a:extLst>
        </xdr:cNvPr>
        <xdr:cNvSpPr/>
      </xdr:nvSpPr>
      <xdr:spPr>
        <a:xfrm>
          <a:off x="9588500" y="66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1306</xdr:rowOff>
    </xdr:from>
    <xdr:to>
      <xdr:col>55</xdr:col>
      <xdr:colOff>0</xdr:colOff>
      <xdr:row>39</xdr:row>
      <xdr:rowOff>3701</xdr:rowOff>
    </xdr:to>
    <xdr:cxnSp macro="">
      <xdr:nvCxnSpPr>
        <xdr:cNvPr id="133" name="直線コネクタ 132">
          <a:extLst>
            <a:ext uri="{FF2B5EF4-FFF2-40B4-BE49-F238E27FC236}">
              <a16:creationId xmlns:a16="http://schemas.microsoft.com/office/drawing/2014/main" id="{B5577A63-8FFB-4EF2-8B2F-8B5D3BD356DF}"/>
            </a:ext>
          </a:extLst>
        </xdr:cNvPr>
        <xdr:cNvCxnSpPr/>
      </xdr:nvCxnSpPr>
      <xdr:spPr>
        <a:xfrm flipV="1">
          <a:off x="9639300" y="6687856"/>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129032</xdr:rowOff>
    </xdr:from>
    <xdr:to>
      <xdr:col>46</xdr:col>
      <xdr:colOff>38100</xdr:colOff>
      <xdr:row>39</xdr:row>
      <xdr:rowOff>59182</xdr:rowOff>
    </xdr:to>
    <xdr:sp macro="" textlink="">
      <xdr:nvSpPr>
        <xdr:cNvPr id="134" name="楕円 133">
          <a:extLst>
            <a:ext uri="{FF2B5EF4-FFF2-40B4-BE49-F238E27FC236}">
              <a16:creationId xmlns:a16="http://schemas.microsoft.com/office/drawing/2014/main" id="{4B36F05E-5962-4E82-8E96-4CCD69FAD0C4}"/>
            </a:ext>
          </a:extLst>
        </xdr:cNvPr>
        <xdr:cNvSpPr/>
      </xdr:nvSpPr>
      <xdr:spPr>
        <a:xfrm>
          <a:off x="8699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3701</xdr:rowOff>
    </xdr:from>
    <xdr:to>
      <xdr:col>50</xdr:col>
      <xdr:colOff>114300</xdr:colOff>
      <xdr:row>39</xdr:row>
      <xdr:rowOff>8382</xdr:rowOff>
    </xdr:to>
    <xdr:cxnSp macro="">
      <xdr:nvCxnSpPr>
        <xdr:cNvPr id="135" name="直線コネクタ 134">
          <a:extLst>
            <a:ext uri="{FF2B5EF4-FFF2-40B4-BE49-F238E27FC236}">
              <a16:creationId xmlns:a16="http://schemas.microsoft.com/office/drawing/2014/main" id="{B3F41251-8655-410A-886B-9C50A8E6D62A}"/>
            </a:ext>
          </a:extLst>
        </xdr:cNvPr>
        <xdr:cNvCxnSpPr/>
      </xdr:nvCxnSpPr>
      <xdr:spPr>
        <a:xfrm flipV="1">
          <a:off x="8750300" y="6690251"/>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131101</xdr:rowOff>
    </xdr:from>
    <xdr:to>
      <xdr:col>41</xdr:col>
      <xdr:colOff>101600</xdr:colOff>
      <xdr:row>39</xdr:row>
      <xdr:rowOff>61251</xdr:rowOff>
    </xdr:to>
    <xdr:sp macro="" textlink="">
      <xdr:nvSpPr>
        <xdr:cNvPr id="136" name="楕円 135">
          <a:extLst>
            <a:ext uri="{FF2B5EF4-FFF2-40B4-BE49-F238E27FC236}">
              <a16:creationId xmlns:a16="http://schemas.microsoft.com/office/drawing/2014/main" id="{1FEA8C25-DC20-44CF-80F8-08767C375DFF}"/>
            </a:ext>
          </a:extLst>
        </xdr:cNvPr>
        <xdr:cNvSpPr/>
      </xdr:nvSpPr>
      <xdr:spPr>
        <a:xfrm>
          <a:off x="7810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8382</xdr:rowOff>
    </xdr:from>
    <xdr:to>
      <xdr:col>45</xdr:col>
      <xdr:colOff>177800</xdr:colOff>
      <xdr:row>39</xdr:row>
      <xdr:rowOff>10451</xdr:rowOff>
    </xdr:to>
    <xdr:cxnSp macro="">
      <xdr:nvCxnSpPr>
        <xdr:cNvPr id="137" name="直線コネクタ 136">
          <a:extLst>
            <a:ext uri="{FF2B5EF4-FFF2-40B4-BE49-F238E27FC236}">
              <a16:creationId xmlns:a16="http://schemas.microsoft.com/office/drawing/2014/main" id="{5DBE1C33-CAF7-4F5A-BB34-69AF35EB7DDC}"/>
            </a:ext>
          </a:extLst>
        </xdr:cNvPr>
        <xdr:cNvCxnSpPr/>
      </xdr:nvCxnSpPr>
      <xdr:spPr>
        <a:xfrm flipV="1">
          <a:off x="7861300" y="6694932"/>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131101</xdr:rowOff>
    </xdr:from>
    <xdr:to>
      <xdr:col>36</xdr:col>
      <xdr:colOff>165100</xdr:colOff>
      <xdr:row>39</xdr:row>
      <xdr:rowOff>61251</xdr:rowOff>
    </xdr:to>
    <xdr:sp macro="" textlink="">
      <xdr:nvSpPr>
        <xdr:cNvPr id="138" name="楕円 137">
          <a:extLst>
            <a:ext uri="{FF2B5EF4-FFF2-40B4-BE49-F238E27FC236}">
              <a16:creationId xmlns:a16="http://schemas.microsoft.com/office/drawing/2014/main" id="{592CE98F-7C1C-47B3-937A-069BEF4397DB}"/>
            </a:ext>
          </a:extLst>
        </xdr:cNvPr>
        <xdr:cNvSpPr/>
      </xdr:nvSpPr>
      <xdr:spPr>
        <a:xfrm>
          <a:off x="6921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10451</xdr:rowOff>
    </xdr:from>
    <xdr:to>
      <xdr:col>41</xdr:col>
      <xdr:colOff>50800</xdr:colOff>
      <xdr:row>39</xdr:row>
      <xdr:rowOff>10451</xdr:rowOff>
    </xdr:to>
    <xdr:cxnSp macro="">
      <xdr:nvCxnSpPr>
        <xdr:cNvPr id="139" name="直線コネクタ 138">
          <a:extLst>
            <a:ext uri="{FF2B5EF4-FFF2-40B4-BE49-F238E27FC236}">
              <a16:creationId xmlns:a16="http://schemas.microsoft.com/office/drawing/2014/main" id="{E8FBF320-F561-49D6-A825-CE9F22FF5C53}"/>
            </a:ext>
          </a:extLst>
        </xdr:cNvPr>
        <xdr:cNvCxnSpPr/>
      </xdr:nvCxnSpPr>
      <xdr:spPr>
        <a:xfrm>
          <a:off x="6972300" y="6697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E716D84D-CD80-4F44-9FF5-52DFE52062F3}"/>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E77EAEF1-454C-4971-B3ED-C0AEF88B394C}"/>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0570245A-CB52-43C1-89CE-BA20793E477E}"/>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76DDB082-31B4-4EC1-A33A-0112465D7D4F}"/>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45628</xdr:rowOff>
    </xdr:from>
    <xdr:ext cx="469744" cy="259045"/>
    <xdr:sp macro="" textlink="">
      <xdr:nvSpPr>
        <xdr:cNvPr id="144" name="n_1mainValue【道路】&#10;一人当たり延長">
          <a:extLst>
            <a:ext uri="{FF2B5EF4-FFF2-40B4-BE49-F238E27FC236}">
              <a16:creationId xmlns:a16="http://schemas.microsoft.com/office/drawing/2014/main" id="{5AC26C90-2566-4927-8E6B-60766FBE40B1}"/>
            </a:ext>
          </a:extLst>
        </xdr:cNvPr>
        <xdr:cNvSpPr txBox="1"/>
      </xdr:nvSpPr>
      <xdr:spPr>
        <a:xfrm>
          <a:off x="9391727" y="673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50309</xdr:rowOff>
    </xdr:from>
    <xdr:ext cx="469744" cy="259045"/>
    <xdr:sp macro="" textlink="">
      <xdr:nvSpPr>
        <xdr:cNvPr id="145" name="n_2mainValue【道路】&#10;一人当たり延長">
          <a:extLst>
            <a:ext uri="{FF2B5EF4-FFF2-40B4-BE49-F238E27FC236}">
              <a16:creationId xmlns:a16="http://schemas.microsoft.com/office/drawing/2014/main" id="{4F8DC907-BAC7-4EE2-A398-B0F7E812F256}"/>
            </a:ext>
          </a:extLst>
        </xdr:cNvPr>
        <xdr:cNvSpPr txBox="1"/>
      </xdr:nvSpPr>
      <xdr:spPr>
        <a:xfrm>
          <a:off x="851542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52378</xdr:rowOff>
    </xdr:from>
    <xdr:ext cx="469744" cy="259045"/>
    <xdr:sp macro="" textlink="">
      <xdr:nvSpPr>
        <xdr:cNvPr id="146" name="n_3mainValue【道路】&#10;一人当たり延長">
          <a:extLst>
            <a:ext uri="{FF2B5EF4-FFF2-40B4-BE49-F238E27FC236}">
              <a16:creationId xmlns:a16="http://schemas.microsoft.com/office/drawing/2014/main" id="{C683FB26-3F65-47A5-B0B0-39D0AC80B305}"/>
            </a:ext>
          </a:extLst>
        </xdr:cNvPr>
        <xdr:cNvSpPr txBox="1"/>
      </xdr:nvSpPr>
      <xdr:spPr>
        <a:xfrm>
          <a:off x="7626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52378</xdr:rowOff>
    </xdr:from>
    <xdr:ext cx="469744" cy="259045"/>
    <xdr:sp macro="" textlink="">
      <xdr:nvSpPr>
        <xdr:cNvPr id="147" name="n_4mainValue【道路】&#10;一人当たり延長">
          <a:extLst>
            <a:ext uri="{FF2B5EF4-FFF2-40B4-BE49-F238E27FC236}">
              <a16:creationId xmlns:a16="http://schemas.microsoft.com/office/drawing/2014/main" id="{BB40C790-A29F-44EE-919F-8668407175D5}"/>
            </a:ext>
          </a:extLst>
        </xdr:cNvPr>
        <xdr:cNvSpPr txBox="1"/>
      </xdr:nvSpPr>
      <xdr:spPr>
        <a:xfrm>
          <a:off x="6737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C45D9FC-4AF8-480F-B349-2DF94D2708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A4B1FB-4701-446C-9C10-57E1EAAC1F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C5BB55C-ADA6-406F-866B-AACA295145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C1CC92B-3360-4DBF-9356-F3BCD5FDAC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653F67D-5036-4DD1-946E-893A96FC09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6814D3D-3F5C-4760-AF01-7FD59D4223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5D1512-6C7C-407D-8531-8693B1D10C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43720DB-BB74-4F1E-866E-076B22908A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197C703-EBC1-4571-A46E-D877858A37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79D2289-AF1A-4DEC-A96F-6AE1AC4D52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27F7B55-E4F9-4053-A6AF-3BF84B8FB6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A39BC9F3-F8ED-4C4E-A0F0-5435E3424F5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04E03B2-A5D8-40FD-A82A-AE70F675C39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2163168-5BF4-4E59-B79A-AE7A60D6410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70E1A8F-DAB4-434D-A61A-0BDA74F2C4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05B8A68-3B30-447B-9D7B-EEF3C9EB895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814EFE1-62E8-4988-A5B5-1239CBBE69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EB9689A-6856-4BBD-B819-EB43573E42F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2C5CB61-6B1B-4D81-B0D0-AF9164F7F41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F23A94-448C-46D9-95CA-29DECA1E7E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D896F1F-290B-4786-ABB2-6512C9D0C2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DB80E34-0487-4C02-8D76-D5591B0883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2409F47-2DB4-4DBC-8A57-3E76AC1C0C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FA74397-B396-4F4E-B3CC-4ABB2E3EEF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D71304B9-F4D9-48DC-87E9-762159BFE762}"/>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50A2297-6626-42E2-BCDA-680065FBA53F}"/>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BE6D1FA5-8DB6-4862-9E9F-FD7426B2A4F4}"/>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80CEEF5-A64D-4DFE-953D-686BA336CABC}"/>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C17BF223-98DC-438F-ABBF-80A8F01A32A4}"/>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2A771B9-5609-4894-8847-DC4AA67BB3A1}"/>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6558EABC-DE05-461E-A7AD-B66F96CD034C}"/>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D2A74F36-5C2A-4991-ACC5-F28FFADC09D4}"/>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7D83F091-C40B-47D8-859B-93B8FD8B9C5C}"/>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1A915C99-71B8-44B5-AA58-372E52DEE5AC}"/>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C88FCD57-CB39-4EBA-8807-DE04F72BA8D8}"/>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E4383C-7730-439B-8C67-1B0EFF26C5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0B5E62F-23A6-4A19-B567-A1E4BD853C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711FDA-1BF5-4720-96E4-8D0DBB9CA4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1172C2-5629-4B14-B29B-E445ADB467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012654-E5FF-454D-B65C-393A6C47C7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8" name="楕円 187">
          <a:extLst>
            <a:ext uri="{FF2B5EF4-FFF2-40B4-BE49-F238E27FC236}">
              <a16:creationId xmlns:a16="http://schemas.microsoft.com/office/drawing/2014/main" id="{F8DFE597-9DC4-4F20-9370-3250D53FA67B}"/>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22877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74FEE8B-0EF6-4F07-A4F7-2EB5329DD604}"/>
            </a:ext>
          </a:extLst>
        </xdr:cNvPr>
        <xdr:cNvSpPr txBox="1"/>
      </xdr:nvSpPr>
      <xdr:spPr>
        <a:xfrm>
          <a:off x="4673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0" name="楕円 189">
          <a:extLst>
            <a:ext uri="{FF2B5EF4-FFF2-40B4-BE49-F238E27FC236}">
              <a16:creationId xmlns:a16="http://schemas.microsoft.com/office/drawing/2014/main" id="{EC3C4E0F-E15C-4BBB-87DF-1B86BE5B2B88}"/>
            </a:ext>
          </a:extLst>
        </xdr:cNvPr>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95250</xdr:rowOff>
    </xdr:to>
    <xdr:cxnSp macro="">
      <xdr:nvCxnSpPr>
        <xdr:cNvPr id="191" name="直線コネクタ 190">
          <a:extLst>
            <a:ext uri="{FF2B5EF4-FFF2-40B4-BE49-F238E27FC236}">
              <a16:creationId xmlns:a16="http://schemas.microsoft.com/office/drawing/2014/main" id="{55F1D391-FB4C-4527-BE3E-BB78A5C9A850}"/>
            </a:ext>
          </a:extLst>
        </xdr:cNvPr>
        <xdr:cNvCxnSpPr/>
      </xdr:nvCxnSpPr>
      <xdr:spPr>
        <a:xfrm>
          <a:off x="3797300" y="10359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2" name="楕円 191">
          <a:extLst>
            <a:ext uri="{FF2B5EF4-FFF2-40B4-BE49-F238E27FC236}">
              <a16:creationId xmlns:a16="http://schemas.microsoft.com/office/drawing/2014/main" id="{C9735E00-467D-433D-B5A3-445E0806E9CC}"/>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72390</xdr:rowOff>
    </xdr:to>
    <xdr:cxnSp macro="">
      <xdr:nvCxnSpPr>
        <xdr:cNvPr id="193" name="直線コネクタ 192">
          <a:extLst>
            <a:ext uri="{FF2B5EF4-FFF2-40B4-BE49-F238E27FC236}">
              <a16:creationId xmlns:a16="http://schemas.microsoft.com/office/drawing/2014/main" id="{7D791110-C96E-475D-8A83-E9A58CED195B}"/>
            </a:ext>
          </a:extLst>
        </xdr:cNvPr>
        <xdr:cNvCxnSpPr/>
      </xdr:nvCxnSpPr>
      <xdr:spPr>
        <a:xfrm>
          <a:off x="2908300" y="10332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4" name="楕円 193">
          <a:extLst>
            <a:ext uri="{FF2B5EF4-FFF2-40B4-BE49-F238E27FC236}">
              <a16:creationId xmlns:a16="http://schemas.microsoft.com/office/drawing/2014/main" id="{B2892207-58B8-4B33-BB59-2C2C0155BA44}"/>
            </a:ext>
          </a:extLst>
        </xdr:cNvPr>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45720</xdr:rowOff>
    </xdr:to>
    <xdr:cxnSp macro="">
      <xdr:nvCxnSpPr>
        <xdr:cNvPr id="195" name="直線コネクタ 194">
          <a:extLst>
            <a:ext uri="{FF2B5EF4-FFF2-40B4-BE49-F238E27FC236}">
              <a16:creationId xmlns:a16="http://schemas.microsoft.com/office/drawing/2014/main" id="{EFB39FE6-9D30-4F01-8024-C6DBE24C8AA4}"/>
            </a:ext>
          </a:extLst>
        </xdr:cNvPr>
        <xdr:cNvCxnSpPr/>
      </xdr:nvCxnSpPr>
      <xdr:spPr>
        <a:xfrm>
          <a:off x="2019300" y="1030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xdr:rowOff>
    </xdr:from>
    <xdr:to>
      <xdr:col>6</xdr:col>
      <xdr:colOff>38100</xdr:colOff>
      <xdr:row>60</xdr:row>
      <xdr:rowOff>104140</xdr:rowOff>
    </xdr:to>
    <xdr:sp macro="" textlink="">
      <xdr:nvSpPr>
        <xdr:cNvPr id="196" name="楕円 195">
          <a:extLst>
            <a:ext uri="{FF2B5EF4-FFF2-40B4-BE49-F238E27FC236}">
              <a16:creationId xmlns:a16="http://schemas.microsoft.com/office/drawing/2014/main" id="{86B59C20-01B6-4001-9765-267C1D04A6F5}"/>
            </a:ext>
          </a:extLst>
        </xdr:cNvPr>
        <xdr:cNvSpPr/>
      </xdr:nvSpPr>
      <xdr:spPr>
        <a:xfrm>
          <a:off x="1079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53340</xdr:rowOff>
    </xdr:to>
    <xdr:cxnSp macro="">
      <xdr:nvCxnSpPr>
        <xdr:cNvPr id="197" name="直線コネクタ 196">
          <a:extLst>
            <a:ext uri="{FF2B5EF4-FFF2-40B4-BE49-F238E27FC236}">
              <a16:creationId xmlns:a16="http://schemas.microsoft.com/office/drawing/2014/main" id="{688D0207-1EEB-478F-AC88-BADD58A4CD5F}"/>
            </a:ext>
          </a:extLst>
        </xdr:cNvPr>
        <xdr:cNvCxnSpPr/>
      </xdr:nvCxnSpPr>
      <xdr:spPr>
        <a:xfrm flipV="1">
          <a:off x="1130300" y="1030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4DBC8BB-7DE7-4362-BD14-472D38F06EB2}"/>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139A1B6-43D9-4593-817C-867403664AA2}"/>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09D642D-98E6-419A-9CF4-04EDDF8ACB16}"/>
            </a:ext>
          </a:extLst>
        </xdr:cNvPr>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CED4C54-6D45-4D01-AED5-889FF45A5E60}"/>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5D624E8-BB7E-4750-B29C-BDBA594BA38C}"/>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A2DB078-4988-43F0-872C-DA449A08F675}"/>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89B8789-4789-4A27-B665-658A8B704B42}"/>
            </a:ext>
          </a:extLst>
        </xdr:cNvPr>
        <xdr:cNvSpPr txBox="1"/>
      </xdr:nvSpPr>
      <xdr:spPr>
        <a:xfrm>
          <a:off x="1816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95267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4F14458-7212-499A-9963-156CE926C6F0}"/>
            </a:ext>
          </a:extLst>
        </xdr:cNvPr>
        <xdr:cNvSpPr txBox="1"/>
      </xdr:nvSpPr>
      <xdr:spPr>
        <a:xfrm>
          <a:off x="927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6EBB5B1-F0F3-4B40-9EA4-4AFEB7C5BA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E28C181-5211-4227-8C41-DBD594E03E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CF64DF9-888B-4BE7-98E3-C8D33E6549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F8662B3-D9C9-4733-8A86-3911CE986B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EF8032D-B619-43DA-A4F1-0F63461096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1843FD3-2FF5-41DC-B4A5-FBB4AA2A75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7312C70-3C0B-404E-AF5F-CB64BEA7D1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4DFCCEB-F3A1-40FF-B74B-4E1647E9E6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6F6DEEE-C76E-4738-BF02-D113E98A86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B1BC619-E80C-49F6-B6CA-247621A1E8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0DB05EB-0557-4420-A909-EF136A87E8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49C4408-45CE-4C48-B9A3-22D78BEAA39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3060A09-72A8-4D18-A652-DA031F5FB6F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E0AF7E01-94C1-4B2D-87DC-29A8EB682A8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9F8E44D-A1D0-426D-B518-1BECEC5203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FF39376-6045-48EC-B8B7-17C59C2995C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4132FDF-DE46-469F-B5F3-B5E31CA2DDD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B0362DF7-5640-4F37-BDFA-B7350319DF9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69665D0-0716-420E-88D3-F3573897BF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D61A129E-5B7C-4885-8700-D7C761EFD83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016766D-5F8D-4872-87DC-0F2769E2D5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C0160704-4229-4A86-8D96-3E01728915B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7E9BBED-5499-40FF-A362-16A63A28A1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DE113726-8531-4663-87F9-69DD309C0786}"/>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D975396-415B-448D-9447-8B827BAC22FC}"/>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164F1AD7-C365-4A10-B599-5F933C25F36B}"/>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1513567C-A910-42FB-91D4-412F385F7C97}"/>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A9B3CF2D-96BB-4A40-8F9E-8B55CD8ED3F5}"/>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0495734-5225-4C43-9934-214363F9E300}"/>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954710C3-AB19-4EC3-A77D-6235C562E766}"/>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772365C4-ACEA-40EA-B5B9-869ABC28036A}"/>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BF44105D-BFD7-463F-9C8A-F74690CD0BD2}"/>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85A73161-5BD2-4E64-8AC9-A7C54DDD2623}"/>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F441D097-3897-4CC9-A864-4C71A907027E}"/>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71E097A-8DDA-4376-8BBE-77A3A27C77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851A4D-6050-4B29-8CCB-9A2170B48E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EA33CA-3619-4703-B193-CEDC7FAA05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5FFBF8-0F0F-4BF2-BA17-5DF25C2FA0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4BEC93-379F-4A11-8F0F-732C1A86CF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60898</xdr:rowOff>
    </xdr:from>
    <xdr:to>
      <xdr:col>55</xdr:col>
      <xdr:colOff>50800</xdr:colOff>
      <xdr:row>61</xdr:row>
      <xdr:rowOff>162498</xdr:rowOff>
    </xdr:to>
    <xdr:sp macro="" textlink="">
      <xdr:nvSpPr>
        <xdr:cNvPr id="245" name="楕円 244">
          <a:extLst>
            <a:ext uri="{FF2B5EF4-FFF2-40B4-BE49-F238E27FC236}">
              <a16:creationId xmlns:a16="http://schemas.microsoft.com/office/drawing/2014/main" id="{5D8F578C-0E76-4660-A12D-E3AF13D282E6}"/>
            </a:ext>
          </a:extLst>
        </xdr:cNvPr>
        <xdr:cNvSpPr/>
      </xdr:nvSpPr>
      <xdr:spPr>
        <a:xfrm>
          <a:off x="10426700" y="105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83775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7E002AF-B9B2-4BDF-9B8F-4905578F3437}"/>
            </a:ext>
          </a:extLst>
        </xdr:cNvPr>
        <xdr:cNvSpPr txBox="1"/>
      </xdr:nvSpPr>
      <xdr:spPr>
        <a:xfrm>
          <a:off x="10515600" y="103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63934</xdr:rowOff>
    </xdr:from>
    <xdr:to>
      <xdr:col>50</xdr:col>
      <xdr:colOff>165100</xdr:colOff>
      <xdr:row>61</xdr:row>
      <xdr:rowOff>165534</xdr:rowOff>
    </xdr:to>
    <xdr:sp macro="" textlink="">
      <xdr:nvSpPr>
        <xdr:cNvPr id="247" name="楕円 246">
          <a:extLst>
            <a:ext uri="{FF2B5EF4-FFF2-40B4-BE49-F238E27FC236}">
              <a16:creationId xmlns:a16="http://schemas.microsoft.com/office/drawing/2014/main" id="{890A9B51-79E1-45A6-B347-512857BD3A03}"/>
            </a:ext>
          </a:extLst>
        </xdr:cNvPr>
        <xdr:cNvSpPr/>
      </xdr:nvSpPr>
      <xdr:spPr>
        <a:xfrm>
          <a:off x="9588500" y="105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111698</xdr:rowOff>
    </xdr:from>
    <xdr:to>
      <xdr:col>55</xdr:col>
      <xdr:colOff>0</xdr:colOff>
      <xdr:row>61</xdr:row>
      <xdr:rowOff>114734</xdr:rowOff>
    </xdr:to>
    <xdr:cxnSp macro="">
      <xdr:nvCxnSpPr>
        <xdr:cNvPr id="248" name="直線コネクタ 247">
          <a:extLst>
            <a:ext uri="{FF2B5EF4-FFF2-40B4-BE49-F238E27FC236}">
              <a16:creationId xmlns:a16="http://schemas.microsoft.com/office/drawing/2014/main" id="{098F1887-69A0-4511-ABFB-17D2E6A58CF4}"/>
            </a:ext>
          </a:extLst>
        </xdr:cNvPr>
        <xdr:cNvCxnSpPr/>
      </xdr:nvCxnSpPr>
      <xdr:spPr>
        <a:xfrm flipV="1">
          <a:off x="9639300" y="10570148"/>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66072</xdr:rowOff>
    </xdr:from>
    <xdr:to>
      <xdr:col>46</xdr:col>
      <xdr:colOff>38100</xdr:colOff>
      <xdr:row>61</xdr:row>
      <xdr:rowOff>167672</xdr:rowOff>
    </xdr:to>
    <xdr:sp macro="" textlink="">
      <xdr:nvSpPr>
        <xdr:cNvPr id="249" name="楕円 248">
          <a:extLst>
            <a:ext uri="{FF2B5EF4-FFF2-40B4-BE49-F238E27FC236}">
              <a16:creationId xmlns:a16="http://schemas.microsoft.com/office/drawing/2014/main" id="{31C98321-A1F9-4F1F-92F2-F4D80F358B20}"/>
            </a:ext>
          </a:extLst>
        </xdr:cNvPr>
        <xdr:cNvSpPr/>
      </xdr:nvSpPr>
      <xdr:spPr>
        <a:xfrm>
          <a:off x="86995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114734</xdr:rowOff>
    </xdr:from>
    <xdr:to>
      <xdr:col>50</xdr:col>
      <xdr:colOff>114300</xdr:colOff>
      <xdr:row>61</xdr:row>
      <xdr:rowOff>116872</xdr:rowOff>
    </xdr:to>
    <xdr:cxnSp macro="">
      <xdr:nvCxnSpPr>
        <xdr:cNvPr id="250" name="直線コネクタ 249">
          <a:extLst>
            <a:ext uri="{FF2B5EF4-FFF2-40B4-BE49-F238E27FC236}">
              <a16:creationId xmlns:a16="http://schemas.microsoft.com/office/drawing/2014/main" id="{62F28570-025C-471F-B658-B6AE4692FDCA}"/>
            </a:ext>
          </a:extLst>
        </xdr:cNvPr>
        <xdr:cNvCxnSpPr/>
      </xdr:nvCxnSpPr>
      <xdr:spPr>
        <a:xfrm flipV="1">
          <a:off x="8750300" y="10573184"/>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71200</xdr:rowOff>
    </xdr:from>
    <xdr:to>
      <xdr:col>41</xdr:col>
      <xdr:colOff>101600</xdr:colOff>
      <xdr:row>62</xdr:row>
      <xdr:rowOff>1350</xdr:rowOff>
    </xdr:to>
    <xdr:sp macro="" textlink="">
      <xdr:nvSpPr>
        <xdr:cNvPr id="251" name="楕円 250">
          <a:extLst>
            <a:ext uri="{FF2B5EF4-FFF2-40B4-BE49-F238E27FC236}">
              <a16:creationId xmlns:a16="http://schemas.microsoft.com/office/drawing/2014/main" id="{7A9CB6E1-1EEC-4C4B-A1A3-1AD37FE739D7}"/>
            </a:ext>
          </a:extLst>
        </xdr:cNvPr>
        <xdr:cNvSpPr/>
      </xdr:nvSpPr>
      <xdr:spPr>
        <a:xfrm>
          <a:off x="7810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116872</xdr:rowOff>
    </xdr:from>
    <xdr:to>
      <xdr:col>45</xdr:col>
      <xdr:colOff>177800</xdr:colOff>
      <xdr:row>61</xdr:row>
      <xdr:rowOff>122000</xdr:rowOff>
    </xdr:to>
    <xdr:cxnSp macro="">
      <xdr:nvCxnSpPr>
        <xdr:cNvPr id="252" name="直線コネクタ 251">
          <a:extLst>
            <a:ext uri="{FF2B5EF4-FFF2-40B4-BE49-F238E27FC236}">
              <a16:creationId xmlns:a16="http://schemas.microsoft.com/office/drawing/2014/main" id="{22E5CA1A-E4E7-45D8-B313-BD6532C7A494}"/>
            </a:ext>
          </a:extLst>
        </xdr:cNvPr>
        <xdr:cNvCxnSpPr/>
      </xdr:nvCxnSpPr>
      <xdr:spPr>
        <a:xfrm flipV="1">
          <a:off x="7861300" y="1057532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95135</xdr:rowOff>
    </xdr:from>
    <xdr:to>
      <xdr:col>36</xdr:col>
      <xdr:colOff>165100</xdr:colOff>
      <xdr:row>62</xdr:row>
      <xdr:rowOff>25285</xdr:rowOff>
    </xdr:to>
    <xdr:sp macro="" textlink="">
      <xdr:nvSpPr>
        <xdr:cNvPr id="253" name="楕円 252">
          <a:extLst>
            <a:ext uri="{FF2B5EF4-FFF2-40B4-BE49-F238E27FC236}">
              <a16:creationId xmlns:a16="http://schemas.microsoft.com/office/drawing/2014/main" id="{D36B04A3-894F-4858-9E50-DFBA5BED4367}"/>
            </a:ext>
          </a:extLst>
        </xdr:cNvPr>
        <xdr:cNvSpPr/>
      </xdr:nvSpPr>
      <xdr:spPr>
        <a:xfrm>
          <a:off x="6921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122000</xdr:rowOff>
    </xdr:from>
    <xdr:to>
      <xdr:col>41</xdr:col>
      <xdr:colOff>50800</xdr:colOff>
      <xdr:row>61</xdr:row>
      <xdr:rowOff>145935</xdr:rowOff>
    </xdr:to>
    <xdr:cxnSp macro="">
      <xdr:nvCxnSpPr>
        <xdr:cNvPr id="254" name="直線コネクタ 253">
          <a:extLst>
            <a:ext uri="{FF2B5EF4-FFF2-40B4-BE49-F238E27FC236}">
              <a16:creationId xmlns:a16="http://schemas.microsoft.com/office/drawing/2014/main" id="{437C2504-39D9-40C7-B4FC-19AF22D162B6}"/>
            </a:ext>
          </a:extLst>
        </xdr:cNvPr>
        <xdr:cNvCxnSpPr/>
      </xdr:nvCxnSpPr>
      <xdr:spPr>
        <a:xfrm flipV="1">
          <a:off x="6972300" y="1058045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88BEB2A-6C2B-4E3B-BCB5-D9F51E0F30F9}"/>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5A2BC182-76B6-440E-88E2-8ACAA1925FB6}"/>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A737CB1-7F7F-420C-9AB9-B77E70A33C67}"/>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10024D3-A7CB-4D16-86CA-4DB9DE07ABF3}"/>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10611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D7EA319F-2638-4A31-9D4D-52A1D736BFF9}"/>
            </a:ext>
          </a:extLst>
        </xdr:cNvPr>
        <xdr:cNvSpPr txBox="1"/>
      </xdr:nvSpPr>
      <xdr:spPr>
        <a:xfrm>
          <a:off x="9327095" y="1029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12749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5F64CED-0BE6-4A1C-8D2F-A95DA8B53E2A}"/>
            </a:ext>
          </a:extLst>
        </xdr:cNvPr>
        <xdr:cNvSpPr txBox="1"/>
      </xdr:nvSpPr>
      <xdr:spPr>
        <a:xfrm>
          <a:off x="8450795" y="102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17877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0281DD1-8AAB-437A-A79C-3AAE7B7C8E79}"/>
            </a:ext>
          </a:extLst>
        </xdr:cNvPr>
        <xdr:cNvSpPr txBox="1"/>
      </xdr:nvSpPr>
      <xdr:spPr>
        <a:xfrm>
          <a:off x="75617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41812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33C6196-4C9A-4A20-9132-78CFA004E17F}"/>
            </a:ext>
          </a:extLst>
        </xdr:cNvPr>
        <xdr:cNvSpPr txBox="1"/>
      </xdr:nvSpPr>
      <xdr:spPr>
        <a:xfrm>
          <a:off x="66727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FF3D27E-0BB7-490E-8A96-CE197C3854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085089C-A24F-490A-A78A-2A0E36EC6A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94D0BE2-6ABF-4CFE-82D3-2C103ECA4D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38E2F94-C1BF-4AFD-AE8C-83CB522EE1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19C758A-FB66-4E58-A7FA-1D9CF12A4A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4F685D1-4935-4D99-8BE1-E596DDAEF6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EA9E2C-C617-43C9-A377-194A40AE4F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5F2641C-50BE-44DB-843E-90842086F3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69E7471-9C3C-4EF7-8E0D-65D121F34C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DC423A0-73BC-4E98-99F4-CE6DDD7BC4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4E339AA-5622-437A-A8D6-6D749E3CA7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1470B69-E10E-4851-A05B-0EF96ECE7E0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DD2034EC-49B1-42BD-A942-9A9645902FE3}"/>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F35C7B0-5794-4111-A6BA-D7C4B586302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E3B156A-7390-496A-9A43-8CA051BD21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D440ADE-CB18-4683-BE4D-2B1C55428C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5DA6189C-ACA6-41BF-A98E-2DBCB264DF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137844C-B55D-4826-B39C-3C3A457B50E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C035772-53A1-4396-A81F-1B4133C23EB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A393F6B-5C03-4C81-AEE9-812AD788859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C667FA8-89F1-429D-A6A1-272EFF6837C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0322F79-3346-41C8-9685-33A7AABB013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6FD181B1-9621-4304-AFE3-080F35ED11C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9192397-C52F-4946-87B7-7472329DCB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F2409A5-0520-4D7F-A754-7790C0E3101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94C6B6C9-3285-4201-9FCE-72C13D7F51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5EDF8C83-FB76-4210-B82A-3E9FB8ADF208}"/>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E2A0F96C-694C-4E2C-8754-9040E7BA98AC}"/>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4658ED29-2184-4FD9-90E0-E3CE143082DC}"/>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59CDB1B6-4720-4CEE-A92A-B10BB0DA9D0D}"/>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D35D2031-2433-4E6B-A361-1D6D183DA1D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B809248-3C63-40E1-86C9-081ED2430251}"/>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E823BC5F-A31D-4B55-B135-697F4CD587B8}"/>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BF13528A-B299-4561-BAFC-DE3D5A999A17}"/>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56C6760-6D7F-49CB-B778-74938F64BA0C}"/>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FB828FA1-5108-4A59-9A57-9337F69B885D}"/>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1A001B22-381B-4DEA-A03C-3C6CDB05AECA}"/>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386DA19-F89B-4BBD-B6BA-63DA7E346C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8CD30E1-712B-48B4-9A56-8D09F413A5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CF7ADC-AB55-4D08-B524-9F8D979AB1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526F25-AAFC-4903-BD21-88BC708C4E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5B56AB0-7253-4D5A-A586-70678F9F19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134257</xdr:rowOff>
    </xdr:from>
    <xdr:to>
      <xdr:col>24</xdr:col>
      <xdr:colOff>114300</xdr:colOff>
      <xdr:row>81</xdr:row>
      <xdr:rowOff>64407</xdr:rowOff>
    </xdr:to>
    <xdr:sp macro="" textlink="">
      <xdr:nvSpPr>
        <xdr:cNvPr id="305" name="楕円 304">
          <a:extLst>
            <a:ext uri="{FF2B5EF4-FFF2-40B4-BE49-F238E27FC236}">
              <a16:creationId xmlns:a16="http://schemas.microsoft.com/office/drawing/2014/main" id="{C3CC2FEA-AFF1-4F28-A1E1-97FD633C2FFC}"/>
            </a:ext>
          </a:extLst>
        </xdr:cNvPr>
        <xdr:cNvSpPr/>
      </xdr:nvSpPr>
      <xdr:spPr>
        <a:xfrm>
          <a:off x="4584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157134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88D9841-AA39-405E-9880-52AC774F1DC0}"/>
            </a:ext>
          </a:extLst>
        </xdr:cNvPr>
        <xdr:cNvSpPr txBox="1"/>
      </xdr:nvSpPr>
      <xdr:spPr>
        <a:xfrm>
          <a:off x="4673600" y="13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98334</xdr:rowOff>
    </xdr:from>
    <xdr:to>
      <xdr:col>20</xdr:col>
      <xdr:colOff>38100</xdr:colOff>
      <xdr:row>81</xdr:row>
      <xdr:rowOff>28484</xdr:rowOff>
    </xdr:to>
    <xdr:sp macro="" textlink="">
      <xdr:nvSpPr>
        <xdr:cNvPr id="307" name="楕円 306">
          <a:extLst>
            <a:ext uri="{FF2B5EF4-FFF2-40B4-BE49-F238E27FC236}">
              <a16:creationId xmlns:a16="http://schemas.microsoft.com/office/drawing/2014/main" id="{115E61F7-FE8D-4325-8B4C-3D9C28D03AC4}"/>
            </a:ext>
          </a:extLst>
        </xdr:cNvPr>
        <xdr:cNvSpPr/>
      </xdr:nvSpPr>
      <xdr:spPr>
        <a:xfrm>
          <a:off x="3746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149134</xdr:rowOff>
    </xdr:from>
    <xdr:to>
      <xdr:col>24</xdr:col>
      <xdr:colOff>63500</xdr:colOff>
      <xdr:row>81</xdr:row>
      <xdr:rowOff>13607</xdr:rowOff>
    </xdr:to>
    <xdr:cxnSp macro="">
      <xdr:nvCxnSpPr>
        <xdr:cNvPr id="308" name="直線コネクタ 307">
          <a:extLst>
            <a:ext uri="{FF2B5EF4-FFF2-40B4-BE49-F238E27FC236}">
              <a16:creationId xmlns:a16="http://schemas.microsoft.com/office/drawing/2014/main" id="{AE6AD083-C440-4A89-9C11-1F7D2602A4F2}"/>
            </a:ext>
          </a:extLst>
        </xdr:cNvPr>
        <xdr:cNvCxnSpPr/>
      </xdr:nvCxnSpPr>
      <xdr:spPr>
        <a:xfrm>
          <a:off x="3797300" y="138651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309" name="楕円 308">
          <a:extLst>
            <a:ext uri="{FF2B5EF4-FFF2-40B4-BE49-F238E27FC236}">
              <a16:creationId xmlns:a16="http://schemas.microsoft.com/office/drawing/2014/main" id="{64EB1057-F730-4981-A974-AF2BC6D859C3}"/>
            </a:ext>
          </a:extLst>
        </xdr:cNvPr>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149134</xdr:rowOff>
    </xdr:from>
    <xdr:to>
      <xdr:col>19</xdr:col>
      <xdr:colOff>177800</xdr:colOff>
      <xdr:row>82</xdr:row>
      <xdr:rowOff>44631</xdr:rowOff>
    </xdr:to>
    <xdr:cxnSp macro="">
      <xdr:nvCxnSpPr>
        <xdr:cNvPr id="310" name="直線コネクタ 309">
          <a:extLst>
            <a:ext uri="{FF2B5EF4-FFF2-40B4-BE49-F238E27FC236}">
              <a16:creationId xmlns:a16="http://schemas.microsoft.com/office/drawing/2014/main" id="{C87E9654-1BF1-4F85-A9C0-D98DAAD4F2B3}"/>
            </a:ext>
          </a:extLst>
        </xdr:cNvPr>
        <xdr:cNvCxnSpPr/>
      </xdr:nvCxnSpPr>
      <xdr:spPr>
        <a:xfrm flipV="1">
          <a:off x="2908300" y="13865134"/>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1" name="楕円 310">
          <a:extLst>
            <a:ext uri="{FF2B5EF4-FFF2-40B4-BE49-F238E27FC236}">
              <a16:creationId xmlns:a16="http://schemas.microsoft.com/office/drawing/2014/main" id="{6BF964BB-2188-49D3-80AE-753219301A7A}"/>
            </a:ext>
          </a:extLst>
        </xdr:cNvPr>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44631</xdr:rowOff>
    </xdr:to>
    <xdr:cxnSp macro="">
      <xdr:nvCxnSpPr>
        <xdr:cNvPr id="312" name="直線コネクタ 311">
          <a:extLst>
            <a:ext uri="{FF2B5EF4-FFF2-40B4-BE49-F238E27FC236}">
              <a16:creationId xmlns:a16="http://schemas.microsoft.com/office/drawing/2014/main" id="{B6BE2218-671E-472C-B19E-CB5C118C2072}"/>
            </a:ext>
          </a:extLst>
        </xdr:cNvPr>
        <xdr:cNvCxnSpPr/>
      </xdr:nvCxnSpPr>
      <xdr:spPr>
        <a:xfrm>
          <a:off x="2019300" y="1409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93436</xdr:rowOff>
    </xdr:from>
    <xdr:to>
      <xdr:col>6</xdr:col>
      <xdr:colOff>38100</xdr:colOff>
      <xdr:row>82</xdr:row>
      <xdr:rowOff>23586</xdr:rowOff>
    </xdr:to>
    <xdr:sp macro="" textlink="">
      <xdr:nvSpPr>
        <xdr:cNvPr id="313" name="楕円 312">
          <a:extLst>
            <a:ext uri="{FF2B5EF4-FFF2-40B4-BE49-F238E27FC236}">
              <a16:creationId xmlns:a16="http://schemas.microsoft.com/office/drawing/2014/main" id="{0319A6F8-CFD9-4097-9B45-82ACC8C49762}"/>
            </a:ext>
          </a:extLst>
        </xdr:cNvPr>
        <xdr:cNvSpPr/>
      </xdr:nvSpPr>
      <xdr:spPr>
        <a:xfrm>
          <a:off x="1079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144236</xdr:rowOff>
    </xdr:from>
    <xdr:to>
      <xdr:col>10</xdr:col>
      <xdr:colOff>114300</xdr:colOff>
      <xdr:row>82</xdr:row>
      <xdr:rowOff>38100</xdr:rowOff>
    </xdr:to>
    <xdr:cxnSp macro="">
      <xdr:nvCxnSpPr>
        <xdr:cNvPr id="314" name="直線コネクタ 313">
          <a:extLst>
            <a:ext uri="{FF2B5EF4-FFF2-40B4-BE49-F238E27FC236}">
              <a16:creationId xmlns:a16="http://schemas.microsoft.com/office/drawing/2014/main" id="{9D3B97BA-ED96-4334-A24F-1C848A6D0040}"/>
            </a:ext>
          </a:extLst>
        </xdr:cNvPr>
        <xdr:cNvCxnSpPr/>
      </xdr:nvCxnSpPr>
      <xdr:spPr>
        <a:xfrm>
          <a:off x="1130300" y="140316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87203E22-3FCF-4527-8F32-7728F4EA12D6}"/>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78865429-9753-410F-B1F8-36CFB46F2AD1}"/>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5CC9A1EC-5B79-44AF-B967-3BBCEF29717A}"/>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5611A3DB-F6E3-4A97-9FEF-7EC08AEA97EA}"/>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45011</xdr:rowOff>
    </xdr:from>
    <xdr:ext cx="405111" cy="259045"/>
    <xdr:sp macro="" textlink="">
      <xdr:nvSpPr>
        <xdr:cNvPr id="319" name="n_1mainValue【公営住宅】&#10;有形固定資産減価償却率">
          <a:extLst>
            <a:ext uri="{FF2B5EF4-FFF2-40B4-BE49-F238E27FC236}">
              <a16:creationId xmlns:a16="http://schemas.microsoft.com/office/drawing/2014/main" id="{36FAA18F-ADEE-4736-B005-FFD45114B83C}"/>
            </a:ext>
          </a:extLst>
        </xdr:cNvPr>
        <xdr:cNvSpPr txBox="1"/>
      </xdr:nvSpPr>
      <xdr:spPr>
        <a:xfrm>
          <a:off x="3582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111958</xdr:rowOff>
    </xdr:from>
    <xdr:ext cx="405111" cy="259045"/>
    <xdr:sp macro="" textlink="">
      <xdr:nvSpPr>
        <xdr:cNvPr id="320" name="n_2mainValue【公営住宅】&#10;有形固定資産減価償却率">
          <a:extLst>
            <a:ext uri="{FF2B5EF4-FFF2-40B4-BE49-F238E27FC236}">
              <a16:creationId xmlns:a16="http://schemas.microsoft.com/office/drawing/2014/main" id="{389239AF-96D8-417D-9508-25D61B17B254}"/>
            </a:ext>
          </a:extLst>
        </xdr:cNvPr>
        <xdr:cNvSpPr txBox="1"/>
      </xdr:nvSpPr>
      <xdr:spPr>
        <a:xfrm>
          <a:off x="2705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21" name="n_3mainValue【公営住宅】&#10;有形固定資産減価償却率">
          <a:extLst>
            <a:ext uri="{FF2B5EF4-FFF2-40B4-BE49-F238E27FC236}">
              <a16:creationId xmlns:a16="http://schemas.microsoft.com/office/drawing/2014/main" id="{60BA8B83-FAA4-4EF5-9279-4FF318C47BAE}"/>
            </a:ext>
          </a:extLst>
        </xdr:cNvPr>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40113</xdr:rowOff>
    </xdr:from>
    <xdr:ext cx="405111" cy="259045"/>
    <xdr:sp macro="" textlink="">
      <xdr:nvSpPr>
        <xdr:cNvPr id="322" name="n_4mainValue【公営住宅】&#10;有形固定資産減価償却率">
          <a:extLst>
            <a:ext uri="{FF2B5EF4-FFF2-40B4-BE49-F238E27FC236}">
              <a16:creationId xmlns:a16="http://schemas.microsoft.com/office/drawing/2014/main" id="{2F5F3F13-A940-4AA9-B326-2C3748C67573}"/>
            </a:ext>
          </a:extLst>
        </xdr:cNvPr>
        <xdr:cNvSpPr txBox="1"/>
      </xdr:nvSpPr>
      <xdr:spPr>
        <a:xfrm>
          <a:off x="927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1867949-7855-47A6-B5A2-36676CFAC4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BE322FE-7578-4BCF-9F4C-3832CCE0D5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3C21918-0F96-4D27-83AE-B1B5627E19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4718398-46EE-4EB4-A2B3-7F9E758B53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7EE0B53-CF40-41D7-8A64-AD4B04A732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F200147-B127-4954-9F6B-E7C1A36CE1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19447F4-7DF1-41C6-8922-11322B3975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ECCC7AF-2FEB-4670-98C7-9577B2FBBB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D25076D-F90A-44DE-B081-ED8D4BA306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FBE2745-7822-4278-B861-FF2C52833F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E597A9A5-0DCE-4420-9941-8AE7081C394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650AD94-9925-4BBE-BE5D-5F827760A9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790AFAC2-BD07-4C20-9159-7E80454747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5A0DF57-7ECF-4AAA-993D-21D11976554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29615F0-030C-43EA-BE00-666F3D7B7F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F84105B-F6E3-40DB-9D23-B0C56F40E5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5015188-44CF-4307-8F47-800BB9088B5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FAAEE7F-D27D-4315-99D7-DB1756BF92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0E1284A-CE89-4C5E-92A7-807F55E3916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0D80FED-1483-4B07-819F-68D56FB04A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6BCECF64-6AFE-4EFA-AA95-5540A62E66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6C4A00B2-B78B-449B-99C7-67175B058D49}"/>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6E37F7B7-0031-43CC-BA09-8DBDE028A811}"/>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AF7E104F-6945-4B9D-A25B-5A10FBE15F9A}"/>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E55B7179-F3CD-40BE-BCC3-B608C8F45DAC}"/>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4241471A-0F62-4940-8BF6-9B08660E51C2}"/>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2C3B737A-A328-4949-93E4-FE80D1A6900C}"/>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F6A87DEA-A759-4105-A791-B749CCA43A94}"/>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A9570680-6BE8-49C5-BF02-A0F2E5CA5483}"/>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F30E19F5-D305-4772-9923-AA3E82F1A0C6}"/>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F7D2B4F4-52A7-45AC-AFED-96F1C6B5836D}"/>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CFD321C-C09C-4E5B-A8A5-FA367DB97601}"/>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2E686D-4DAB-4EB3-A056-056138259F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5BDED3F-047F-46D9-866B-452CC33E85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C44AC87-0028-4244-B1AA-96646BFE789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8940B6-6FF3-475B-A36F-305571CDDF2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2BEDB3-C802-4359-9ED9-95AD93794A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130403</xdr:rowOff>
    </xdr:from>
    <xdr:to>
      <xdr:col>55</xdr:col>
      <xdr:colOff>50800</xdr:colOff>
      <xdr:row>84</xdr:row>
      <xdr:rowOff>60553</xdr:rowOff>
    </xdr:to>
    <xdr:sp macro="" textlink="">
      <xdr:nvSpPr>
        <xdr:cNvPr id="360" name="楕円 359">
          <a:extLst>
            <a:ext uri="{FF2B5EF4-FFF2-40B4-BE49-F238E27FC236}">
              <a16:creationId xmlns:a16="http://schemas.microsoft.com/office/drawing/2014/main" id="{509C1111-51AE-4B48-978D-7ACBDE657E01}"/>
            </a:ext>
          </a:extLst>
        </xdr:cNvPr>
        <xdr:cNvSpPr/>
      </xdr:nvSpPr>
      <xdr:spPr>
        <a:xfrm>
          <a:off x="104267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108830</xdr:rowOff>
    </xdr:from>
    <xdr:ext cx="469744" cy="259045"/>
    <xdr:sp macro="" textlink="">
      <xdr:nvSpPr>
        <xdr:cNvPr id="361" name="【公営住宅】&#10;一人当たり面積該当値テキスト">
          <a:extLst>
            <a:ext uri="{FF2B5EF4-FFF2-40B4-BE49-F238E27FC236}">
              <a16:creationId xmlns:a16="http://schemas.microsoft.com/office/drawing/2014/main" id="{6E7135CD-E1D6-4578-A62C-625013DE6C9F}"/>
            </a:ext>
          </a:extLst>
        </xdr:cNvPr>
        <xdr:cNvSpPr txBox="1"/>
      </xdr:nvSpPr>
      <xdr:spPr>
        <a:xfrm>
          <a:off x="10515600" y="1433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117602</xdr:rowOff>
    </xdr:from>
    <xdr:to>
      <xdr:col>50</xdr:col>
      <xdr:colOff>165100</xdr:colOff>
      <xdr:row>84</xdr:row>
      <xdr:rowOff>47752</xdr:rowOff>
    </xdr:to>
    <xdr:sp macro="" textlink="">
      <xdr:nvSpPr>
        <xdr:cNvPr id="362" name="楕円 361">
          <a:extLst>
            <a:ext uri="{FF2B5EF4-FFF2-40B4-BE49-F238E27FC236}">
              <a16:creationId xmlns:a16="http://schemas.microsoft.com/office/drawing/2014/main" id="{3556852C-DC4A-4FEA-B298-11FA35A20317}"/>
            </a:ext>
          </a:extLst>
        </xdr:cNvPr>
        <xdr:cNvSpPr/>
      </xdr:nvSpPr>
      <xdr:spPr>
        <a:xfrm>
          <a:off x="958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84</xdr:row>
      <xdr:rowOff>9753</xdr:rowOff>
    </xdr:to>
    <xdr:cxnSp macro="">
      <xdr:nvCxnSpPr>
        <xdr:cNvPr id="363" name="直線コネクタ 362">
          <a:extLst>
            <a:ext uri="{FF2B5EF4-FFF2-40B4-BE49-F238E27FC236}">
              <a16:creationId xmlns:a16="http://schemas.microsoft.com/office/drawing/2014/main" id="{EA533778-2A70-4F6D-ADF2-1E083EF96225}"/>
            </a:ext>
          </a:extLst>
        </xdr:cNvPr>
        <xdr:cNvCxnSpPr/>
      </xdr:nvCxnSpPr>
      <xdr:spPr>
        <a:xfrm>
          <a:off x="9639300" y="14398752"/>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64" name="楕円 363">
          <a:extLst>
            <a:ext uri="{FF2B5EF4-FFF2-40B4-BE49-F238E27FC236}">
              <a16:creationId xmlns:a16="http://schemas.microsoft.com/office/drawing/2014/main" id="{05E71E0D-B97F-4C99-A47B-C30C9373A43D}"/>
            </a:ext>
          </a:extLst>
        </xdr:cNvPr>
        <xdr:cNvSpPr/>
      </xdr:nvSpPr>
      <xdr:spPr>
        <a:xfrm>
          <a:off x="8699500" y="14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167487</xdr:rowOff>
    </xdr:from>
    <xdr:to>
      <xdr:col>50</xdr:col>
      <xdr:colOff>114300</xdr:colOff>
      <xdr:row>83</xdr:row>
      <xdr:rowOff>168402</xdr:rowOff>
    </xdr:to>
    <xdr:cxnSp macro="">
      <xdr:nvCxnSpPr>
        <xdr:cNvPr id="365" name="直線コネクタ 364">
          <a:extLst>
            <a:ext uri="{FF2B5EF4-FFF2-40B4-BE49-F238E27FC236}">
              <a16:creationId xmlns:a16="http://schemas.microsoft.com/office/drawing/2014/main" id="{CB9D7A1B-7D77-4381-BCE8-B1F9A04A9159}"/>
            </a:ext>
          </a:extLst>
        </xdr:cNvPr>
        <xdr:cNvCxnSpPr/>
      </xdr:nvCxnSpPr>
      <xdr:spPr>
        <a:xfrm>
          <a:off x="8750300" y="1439783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100228</xdr:rowOff>
    </xdr:from>
    <xdr:to>
      <xdr:col>41</xdr:col>
      <xdr:colOff>101600</xdr:colOff>
      <xdr:row>84</xdr:row>
      <xdr:rowOff>30378</xdr:rowOff>
    </xdr:to>
    <xdr:sp macro="" textlink="">
      <xdr:nvSpPr>
        <xdr:cNvPr id="366" name="楕円 365">
          <a:extLst>
            <a:ext uri="{FF2B5EF4-FFF2-40B4-BE49-F238E27FC236}">
              <a16:creationId xmlns:a16="http://schemas.microsoft.com/office/drawing/2014/main" id="{0C67783E-7933-4CA7-B98A-BB65A6E17B79}"/>
            </a:ext>
          </a:extLst>
        </xdr:cNvPr>
        <xdr:cNvSpPr/>
      </xdr:nvSpPr>
      <xdr:spPr>
        <a:xfrm>
          <a:off x="7810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151028</xdr:rowOff>
    </xdr:from>
    <xdr:to>
      <xdr:col>45</xdr:col>
      <xdr:colOff>177800</xdr:colOff>
      <xdr:row>83</xdr:row>
      <xdr:rowOff>167487</xdr:rowOff>
    </xdr:to>
    <xdr:cxnSp macro="">
      <xdr:nvCxnSpPr>
        <xdr:cNvPr id="367" name="直線コネクタ 366">
          <a:extLst>
            <a:ext uri="{FF2B5EF4-FFF2-40B4-BE49-F238E27FC236}">
              <a16:creationId xmlns:a16="http://schemas.microsoft.com/office/drawing/2014/main" id="{180464B7-49CB-47A2-8489-F9D142E8620D}"/>
            </a:ext>
          </a:extLst>
        </xdr:cNvPr>
        <xdr:cNvCxnSpPr/>
      </xdr:nvCxnSpPr>
      <xdr:spPr>
        <a:xfrm>
          <a:off x="7861300" y="1438137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100228</xdr:rowOff>
    </xdr:from>
    <xdr:to>
      <xdr:col>36</xdr:col>
      <xdr:colOff>165100</xdr:colOff>
      <xdr:row>84</xdr:row>
      <xdr:rowOff>30378</xdr:rowOff>
    </xdr:to>
    <xdr:sp macro="" textlink="">
      <xdr:nvSpPr>
        <xdr:cNvPr id="368" name="楕円 367">
          <a:extLst>
            <a:ext uri="{FF2B5EF4-FFF2-40B4-BE49-F238E27FC236}">
              <a16:creationId xmlns:a16="http://schemas.microsoft.com/office/drawing/2014/main" id="{5F91EFC6-C948-491A-8756-FC6D94163882}"/>
            </a:ext>
          </a:extLst>
        </xdr:cNvPr>
        <xdr:cNvSpPr/>
      </xdr:nvSpPr>
      <xdr:spPr>
        <a:xfrm>
          <a:off x="6921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151028</xdr:rowOff>
    </xdr:from>
    <xdr:to>
      <xdr:col>41</xdr:col>
      <xdr:colOff>50800</xdr:colOff>
      <xdr:row>83</xdr:row>
      <xdr:rowOff>151028</xdr:rowOff>
    </xdr:to>
    <xdr:cxnSp macro="">
      <xdr:nvCxnSpPr>
        <xdr:cNvPr id="369" name="直線コネクタ 368">
          <a:extLst>
            <a:ext uri="{FF2B5EF4-FFF2-40B4-BE49-F238E27FC236}">
              <a16:creationId xmlns:a16="http://schemas.microsoft.com/office/drawing/2014/main" id="{23525C77-014D-4DA4-A8CE-77012583EEE5}"/>
            </a:ext>
          </a:extLst>
        </xdr:cNvPr>
        <xdr:cNvCxnSpPr/>
      </xdr:nvCxnSpPr>
      <xdr:spPr>
        <a:xfrm>
          <a:off x="6972300" y="1438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CFD72C8C-7AF2-4F99-AE39-8FE91CAAB0F1}"/>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8BF8CD4B-F8A6-4733-B034-C073A240D42B}"/>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35813E7C-FC47-484A-AEF0-684B36025EB9}"/>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B089E5AD-6602-4E2C-BCAB-0D036666D4C0}"/>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38879</xdr:rowOff>
    </xdr:from>
    <xdr:ext cx="469744" cy="259045"/>
    <xdr:sp macro="" textlink="">
      <xdr:nvSpPr>
        <xdr:cNvPr id="374" name="n_1mainValue【公営住宅】&#10;一人当たり面積">
          <a:extLst>
            <a:ext uri="{FF2B5EF4-FFF2-40B4-BE49-F238E27FC236}">
              <a16:creationId xmlns:a16="http://schemas.microsoft.com/office/drawing/2014/main" id="{C961C72B-61E9-481B-AB92-3CD980582C47}"/>
            </a:ext>
          </a:extLst>
        </xdr:cNvPr>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75" name="n_2mainValue【公営住宅】&#10;一人当たり面積">
          <a:extLst>
            <a:ext uri="{FF2B5EF4-FFF2-40B4-BE49-F238E27FC236}">
              <a16:creationId xmlns:a16="http://schemas.microsoft.com/office/drawing/2014/main" id="{09B6DC96-D3DA-4D64-887E-37AAE03AE502}"/>
            </a:ext>
          </a:extLst>
        </xdr:cNvPr>
        <xdr:cNvSpPr txBox="1"/>
      </xdr:nvSpPr>
      <xdr:spPr>
        <a:xfrm>
          <a:off x="8515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21505</xdr:rowOff>
    </xdr:from>
    <xdr:ext cx="469744" cy="259045"/>
    <xdr:sp macro="" textlink="">
      <xdr:nvSpPr>
        <xdr:cNvPr id="376" name="n_3mainValue【公営住宅】&#10;一人当たり面積">
          <a:extLst>
            <a:ext uri="{FF2B5EF4-FFF2-40B4-BE49-F238E27FC236}">
              <a16:creationId xmlns:a16="http://schemas.microsoft.com/office/drawing/2014/main" id="{0EC64E01-F03F-485D-BA2A-5731B526AD96}"/>
            </a:ext>
          </a:extLst>
        </xdr:cNvPr>
        <xdr:cNvSpPr txBox="1"/>
      </xdr:nvSpPr>
      <xdr:spPr>
        <a:xfrm>
          <a:off x="7626427" y="1442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21505</xdr:rowOff>
    </xdr:from>
    <xdr:ext cx="469744" cy="259045"/>
    <xdr:sp macro="" textlink="">
      <xdr:nvSpPr>
        <xdr:cNvPr id="377" name="n_4mainValue【公営住宅】&#10;一人当たり面積">
          <a:extLst>
            <a:ext uri="{FF2B5EF4-FFF2-40B4-BE49-F238E27FC236}">
              <a16:creationId xmlns:a16="http://schemas.microsoft.com/office/drawing/2014/main" id="{E221B424-1678-4306-8F79-F8E81CB3A8DA}"/>
            </a:ext>
          </a:extLst>
        </xdr:cNvPr>
        <xdr:cNvSpPr txBox="1"/>
      </xdr:nvSpPr>
      <xdr:spPr>
        <a:xfrm>
          <a:off x="6737427" y="1442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9F31377-3EAF-436E-8E8E-274E3AD4AC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65918AE-D865-49E8-9976-875BEC7A35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14E328F-A57A-4F5C-8D60-A3B55FC2ED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14D067F-8B94-4DFB-86E8-AD36102D95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849CC63-E526-4C6A-A0EF-12D4D02C16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A4FCE73-F778-4AE3-8CB3-5895DF4EF5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99BCBCC-84BE-4C97-A984-40FA59B8F4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699AF88-5053-47B7-8460-907FC6937D8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38CD934-AADE-4386-880D-C14DB9DB18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4C26E5F-3262-4D5A-B48F-782660EA0C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70F5C5D-B08D-4145-AA1E-A07D8BCA8B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7EE99DFD-5064-4DBA-98F4-F9DDAB48D3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C2EA6B0-D93F-4AB6-9DB3-2B6B319984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2655F8B-910A-4CEF-96C7-513EA2503E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EE7F4DDD-204D-400C-BBB2-CFBDC6C883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FAB4171-16B2-4500-BAE8-ABAD91EA0E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8B623C8-89FA-47D7-BCDC-67609591E8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5B5139D-6B84-4EBA-8124-351DA672D7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F2D3BB6-1ECA-4098-8419-188C266DCA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2046308-B4B9-49E6-8CC7-9D2DE32F53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E543231-F669-4351-A4A5-59291CFAD5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451FE0D-31CB-44E6-9B91-DD79CFC5CB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9F26450-17CE-4F95-9AC2-CE7258EB37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BF49C66-0907-4A59-A97E-F5DF8970B5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434A78D-FB84-4715-85DD-8A466A51EC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F70EFF7-365D-4304-9AEB-871889B543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2BB8BEB-8D02-4D0C-9F54-5A1DF25789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0854279-53D7-453F-BD7F-F74843FBF8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974F3EB-AEB5-4CFE-849A-F5AE1C471D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1853B951-1356-4AE2-921B-FEA2961CF5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AD457833-C86C-4A27-BD0B-6FB1BA006BC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98379CD6-E807-4FBD-99A2-57B1D4FD3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3B94D2A-F140-42AB-92AE-30E5FBCFC6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88197740-E442-4734-A734-68E0F02128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7BBD6C5-3A25-44EB-A8F5-8DD5F999A4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BAB68714-86C1-44A4-A7A4-B54D74C3D2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964D759C-B351-48A4-9414-75BC748929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D494297-65B0-48C0-BFBC-AD03CD53C0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4C832F5F-E9DF-4B6C-8EE8-921E84BB24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0D17385-0453-4115-BD00-986798703A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BF32F90C-E0EC-4E1F-A684-E2628129CA6B}"/>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32A03ECD-D669-4464-ABBA-87C74AC2C36A}"/>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B3BF4507-97DF-42F3-B1E5-89096FA58CA3}"/>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7BDA2C40-2B0A-4148-B04D-FC5CE833FB48}"/>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BAA9C5C0-09A1-4509-B9A3-3BE64CC5A321}"/>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5D8A775-14E9-41EC-A67E-D4A5A06C3633}"/>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5A9EF14A-5783-47DF-B7B6-4AB03516D9B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943A7A95-04AF-4FA6-8214-5D8BF0E58764}"/>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8F631379-F618-4B38-B637-9C3301EB39CC}"/>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8890B3D7-FC90-489E-A32B-833BDDC46D84}"/>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145EFA27-AB00-4BDB-9C11-28934D49712F}"/>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10C47D1-BFAD-45F6-8248-5F5A92C8F6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C29217-8059-4273-930B-B948FB46EE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15600F-80D5-43F7-A3B5-F94D3899F17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20FF03-2C89-4A56-9A6B-CE6F0CE776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833A9BF-E71F-4131-8328-7BEA416BD5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434" name="楕円 433">
          <a:extLst>
            <a:ext uri="{FF2B5EF4-FFF2-40B4-BE49-F238E27FC236}">
              <a16:creationId xmlns:a16="http://schemas.microsoft.com/office/drawing/2014/main" id="{F6C6B255-ED96-4878-A071-19EA29408A49}"/>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0BF497E-952D-49DA-9A19-635FEF101A05}"/>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xdr:rowOff>
    </xdr:from>
    <xdr:to>
      <xdr:col>81</xdr:col>
      <xdr:colOff>101600</xdr:colOff>
      <xdr:row>36</xdr:row>
      <xdr:rowOff>117475</xdr:rowOff>
    </xdr:to>
    <xdr:sp macro="" textlink="">
      <xdr:nvSpPr>
        <xdr:cNvPr id="436" name="楕円 435">
          <a:extLst>
            <a:ext uri="{FF2B5EF4-FFF2-40B4-BE49-F238E27FC236}">
              <a16:creationId xmlns:a16="http://schemas.microsoft.com/office/drawing/2014/main" id="{97AA3FEE-1520-4943-B378-7C198A41A2C9}"/>
            </a:ext>
          </a:extLst>
        </xdr:cNvPr>
        <xdr:cNvSpPr/>
      </xdr:nvSpPr>
      <xdr:spPr>
        <a:xfrm>
          <a:off x="15430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66675</xdr:rowOff>
    </xdr:from>
    <xdr:to>
      <xdr:col>85</xdr:col>
      <xdr:colOff>127000</xdr:colOff>
      <xdr:row>36</xdr:row>
      <xdr:rowOff>83820</xdr:rowOff>
    </xdr:to>
    <xdr:cxnSp macro="">
      <xdr:nvCxnSpPr>
        <xdr:cNvPr id="437" name="直線コネクタ 436">
          <a:extLst>
            <a:ext uri="{FF2B5EF4-FFF2-40B4-BE49-F238E27FC236}">
              <a16:creationId xmlns:a16="http://schemas.microsoft.com/office/drawing/2014/main" id="{0744BDC0-F5A0-47A6-9462-02325A3B94BC}"/>
            </a:ext>
          </a:extLst>
        </xdr:cNvPr>
        <xdr:cNvCxnSpPr/>
      </xdr:nvCxnSpPr>
      <xdr:spPr>
        <a:xfrm>
          <a:off x="15481300" y="62388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438" name="楕円 437">
          <a:extLst>
            <a:ext uri="{FF2B5EF4-FFF2-40B4-BE49-F238E27FC236}">
              <a16:creationId xmlns:a16="http://schemas.microsoft.com/office/drawing/2014/main" id="{7B6FCC64-9D04-4C34-9D02-CE07C4F47E25}"/>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66675</xdr:rowOff>
    </xdr:from>
    <xdr:to>
      <xdr:col>81</xdr:col>
      <xdr:colOff>50800</xdr:colOff>
      <xdr:row>36</xdr:row>
      <xdr:rowOff>163830</xdr:rowOff>
    </xdr:to>
    <xdr:cxnSp macro="">
      <xdr:nvCxnSpPr>
        <xdr:cNvPr id="439" name="直線コネクタ 438">
          <a:extLst>
            <a:ext uri="{FF2B5EF4-FFF2-40B4-BE49-F238E27FC236}">
              <a16:creationId xmlns:a16="http://schemas.microsoft.com/office/drawing/2014/main" id="{97EB916F-9609-47D7-8C0C-282D2BAC80BB}"/>
            </a:ext>
          </a:extLst>
        </xdr:cNvPr>
        <xdr:cNvCxnSpPr/>
      </xdr:nvCxnSpPr>
      <xdr:spPr>
        <a:xfrm flipV="1">
          <a:off x="14592300" y="62388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440" name="楕円 439">
          <a:extLst>
            <a:ext uri="{FF2B5EF4-FFF2-40B4-BE49-F238E27FC236}">
              <a16:creationId xmlns:a16="http://schemas.microsoft.com/office/drawing/2014/main" id="{90D1C932-04C9-4BEE-BBF0-8982B2F45081}"/>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36</xdr:row>
      <xdr:rowOff>163830</xdr:rowOff>
    </xdr:to>
    <xdr:cxnSp macro="">
      <xdr:nvCxnSpPr>
        <xdr:cNvPr id="441" name="直線コネクタ 440">
          <a:extLst>
            <a:ext uri="{FF2B5EF4-FFF2-40B4-BE49-F238E27FC236}">
              <a16:creationId xmlns:a16="http://schemas.microsoft.com/office/drawing/2014/main" id="{CBA3B63B-1BFC-4BEC-A1C1-119763D4F1E8}"/>
            </a:ext>
          </a:extLst>
        </xdr:cNvPr>
        <xdr:cNvCxnSpPr/>
      </xdr:nvCxnSpPr>
      <xdr:spPr>
        <a:xfrm>
          <a:off x="13703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53975</xdr:rowOff>
    </xdr:from>
    <xdr:to>
      <xdr:col>67</xdr:col>
      <xdr:colOff>101600</xdr:colOff>
      <xdr:row>36</xdr:row>
      <xdr:rowOff>155575</xdr:rowOff>
    </xdr:to>
    <xdr:sp macro="" textlink="">
      <xdr:nvSpPr>
        <xdr:cNvPr id="442" name="楕円 441">
          <a:extLst>
            <a:ext uri="{FF2B5EF4-FFF2-40B4-BE49-F238E27FC236}">
              <a16:creationId xmlns:a16="http://schemas.microsoft.com/office/drawing/2014/main" id="{FA7E75DD-6573-482A-97DB-2843605679DB}"/>
            </a:ext>
          </a:extLst>
        </xdr:cNvPr>
        <xdr:cNvSpPr/>
      </xdr:nvSpPr>
      <xdr:spPr>
        <a:xfrm>
          <a:off x="12763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104775</xdr:rowOff>
    </xdr:from>
    <xdr:to>
      <xdr:col>71</xdr:col>
      <xdr:colOff>177800</xdr:colOff>
      <xdr:row>36</xdr:row>
      <xdr:rowOff>123825</xdr:rowOff>
    </xdr:to>
    <xdr:cxnSp macro="">
      <xdr:nvCxnSpPr>
        <xdr:cNvPr id="443" name="直線コネクタ 442">
          <a:extLst>
            <a:ext uri="{FF2B5EF4-FFF2-40B4-BE49-F238E27FC236}">
              <a16:creationId xmlns:a16="http://schemas.microsoft.com/office/drawing/2014/main" id="{4BD4147B-3DCA-4FB8-B7EA-41DC58E84858}"/>
            </a:ext>
          </a:extLst>
        </xdr:cNvPr>
        <xdr:cNvCxnSpPr/>
      </xdr:nvCxnSpPr>
      <xdr:spPr>
        <a:xfrm>
          <a:off x="12814300" y="6276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9BCA308-C597-4510-98FB-01A673C8962C}"/>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FDC485F-442D-45DF-9097-BF284D7516F5}"/>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85D5EE4-E402-41D5-8556-974906F14E18}"/>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7ACB0E7-6979-4451-ACFD-F866E5809532}"/>
            </a:ext>
          </a:extLst>
        </xdr:cNvPr>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134002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ADF40802-D6EF-4BEF-AA77-E88DC301CC05}"/>
            </a:ext>
          </a:extLst>
        </xdr:cNvPr>
        <xdr:cNvSpPr txBox="1"/>
      </xdr:nvSpPr>
      <xdr:spPr>
        <a:xfrm>
          <a:off x="15266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0942615-2AB3-4EE4-A1F3-75DE881CBEFB}"/>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7262C84-C10E-4137-8864-B790E0B1C244}"/>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B4E5BD84-5299-4D8B-A3AD-764A7B435C55}"/>
            </a:ext>
          </a:extLst>
        </xdr:cNvPr>
        <xdr:cNvSpPr txBox="1"/>
      </xdr:nvSpPr>
      <xdr:spPr>
        <a:xfrm>
          <a:off x="12611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9F80A3C-8500-4390-A24F-2C35AACBFA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14D9272A-3CF3-43C0-B7B0-B8F0720847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41B006D5-EED4-478F-BD29-471DFC687D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FE66B03-B2E9-491B-A27B-199C244554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8A63E5E-165A-44E2-B29C-80DDBBC2A5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7578B6A-DEA0-445C-B130-DCC4C8579C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09B6787-125F-438A-AB4D-318DBF513B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2782E34-3F5B-4A1C-949D-2A6FDEB5CD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A46CCFB-E3D7-4855-A030-32F84FC60C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A6907BC-ECF5-4542-B119-77A270EE20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3F28D9EE-579B-44B8-9FE7-28C8EED424D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7A0984AA-70CA-4323-9951-239DB86BB86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8FF267CD-0E79-4007-BD18-A20D46FC382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6DEBEFAB-E2E7-40C7-B31D-633C90CBD8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516962E-AA73-46DB-B127-9F51C884B63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4286D41F-5D51-4F3E-AC71-D7B3A87CECE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6232BE5-394F-4EAE-8011-9AF0AD2B57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6CA67546-86BB-41CC-8D20-1E1FE8682ED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DE1D314-EE1D-4761-A165-028A89A454D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FD20EFE7-7D8D-4E21-8DBE-B9FA6F85864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806EDB0-B40D-41AA-8DAD-01127062FE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A45BEE8F-BF40-4AD9-B280-10B53462E5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3B77B6C0-83BA-4C36-A097-AC3B6A8CF7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9CDBE93E-C212-4F8C-8791-2F9D7BFFDCEC}"/>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55CB9C9-F84E-47DA-B37F-2ED380AEA94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590D0EB7-A3F3-4DA4-B9DD-260791D1DFC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61BDB7FE-AE81-4EB2-A3AD-5A6923118BA1}"/>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F4A5F0DA-2CE2-4156-A7E0-0DB240FFF6AF}"/>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FD2F7D92-E1B5-4864-A7A6-5C83916E0BCC}"/>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4A354F8D-FA8A-4D55-9DF4-3F08C95E686A}"/>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8529BECA-5D8F-4DF0-98B8-D5C4D11EF6BA}"/>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775174E5-999B-44C9-B911-B527D155EE64}"/>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DBB9F376-9510-4F2B-8593-8EC1080B79CD}"/>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2D608DC2-6D23-4395-9DEE-B926D548401B}"/>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133688D-399E-47B0-B7E4-DE4580494C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3A68644-4763-464B-B5A2-AA800B7BE5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C0E88CA-8628-4623-8367-DAC0A9AE4E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AC8220-03E1-48A1-A06E-06ACECD36C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60EFA02-0427-499D-A72B-F6D80D5116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91" name="楕円 490">
          <a:extLst>
            <a:ext uri="{FF2B5EF4-FFF2-40B4-BE49-F238E27FC236}">
              <a16:creationId xmlns:a16="http://schemas.microsoft.com/office/drawing/2014/main" id="{687B377F-1033-45CE-B0AB-1318562E5FE3}"/>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739C3A91-2CD2-4F90-81EE-0E2FB14B903D}"/>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21590</xdr:rowOff>
    </xdr:from>
    <xdr:to>
      <xdr:col>112</xdr:col>
      <xdr:colOff>38100</xdr:colOff>
      <xdr:row>37</xdr:row>
      <xdr:rowOff>123190</xdr:rowOff>
    </xdr:to>
    <xdr:sp macro="" textlink="">
      <xdr:nvSpPr>
        <xdr:cNvPr id="493" name="楕円 492">
          <a:extLst>
            <a:ext uri="{FF2B5EF4-FFF2-40B4-BE49-F238E27FC236}">
              <a16:creationId xmlns:a16="http://schemas.microsoft.com/office/drawing/2014/main" id="{C5050E97-47C9-4790-B009-7B1E7601EB9E}"/>
            </a:ext>
          </a:extLst>
        </xdr:cNvPr>
        <xdr:cNvSpPr/>
      </xdr:nvSpPr>
      <xdr:spPr>
        <a:xfrm>
          <a:off x="2127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72390</xdr:rowOff>
    </xdr:from>
    <xdr:to>
      <xdr:col>116</xdr:col>
      <xdr:colOff>63500</xdr:colOff>
      <xdr:row>37</xdr:row>
      <xdr:rowOff>87630</xdr:rowOff>
    </xdr:to>
    <xdr:cxnSp macro="">
      <xdr:nvCxnSpPr>
        <xdr:cNvPr id="494" name="直線コネクタ 493">
          <a:extLst>
            <a:ext uri="{FF2B5EF4-FFF2-40B4-BE49-F238E27FC236}">
              <a16:creationId xmlns:a16="http://schemas.microsoft.com/office/drawing/2014/main" id="{8DF4A207-E520-4B1F-B87D-013F805A2CFD}"/>
            </a:ext>
          </a:extLst>
        </xdr:cNvPr>
        <xdr:cNvCxnSpPr/>
      </xdr:nvCxnSpPr>
      <xdr:spPr>
        <a:xfrm>
          <a:off x="21323300" y="6416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29210</xdr:rowOff>
    </xdr:from>
    <xdr:to>
      <xdr:col>107</xdr:col>
      <xdr:colOff>101600</xdr:colOff>
      <xdr:row>37</xdr:row>
      <xdr:rowOff>130810</xdr:rowOff>
    </xdr:to>
    <xdr:sp macro="" textlink="">
      <xdr:nvSpPr>
        <xdr:cNvPr id="495" name="楕円 494">
          <a:extLst>
            <a:ext uri="{FF2B5EF4-FFF2-40B4-BE49-F238E27FC236}">
              <a16:creationId xmlns:a16="http://schemas.microsoft.com/office/drawing/2014/main" id="{34D935E4-D861-4EC7-9D89-6F10345F96DE}"/>
            </a:ext>
          </a:extLst>
        </xdr:cNvPr>
        <xdr:cNvSpPr/>
      </xdr:nvSpPr>
      <xdr:spPr>
        <a:xfrm>
          <a:off x="2038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72390</xdr:rowOff>
    </xdr:from>
    <xdr:to>
      <xdr:col>111</xdr:col>
      <xdr:colOff>177800</xdr:colOff>
      <xdr:row>37</xdr:row>
      <xdr:rowOff>80010</xdr:rowOff>
    </xdr:to>
    <xdr:cxnSp macro="">
      <xdr:nvCxnSpPr>
        <xdr:cNvPr id="496" name="直線コネクタ 495">
          <a:extLst>
            <a:ext uri="{FF2B5EF4-FFF2-40B4-BE49-F238E27FC236}">
              <a16:creationId xmlns:a16="http://schemas.microsoft.com/office/drawing/2014/main" id="{484A3727-C379-4779-981F-3B3623E8E434}"/>
            </a:ext>
          </a:extLst>
        </xdr:cNvPr>
        <xdr:cNvCxnSpPr/>
      </xdr:nvCxnSpPr>
      <xdr:spPr>
        <a:xfrm flipV="1">
          <a:off x="20434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36830</xdr:rowOff>
    </xdr:from>
    <xdr:to>
      <xdr:col>102</xdr:col>
      <xdr:colOff>165100</xdr:colOff>
      <xdr:row>37</xdr:row>
      <xdr:rowOff>138430</xdr:rowOff>
    </xdr:to>
    <xdr:sp macro="" textlink="">
      <xdr:nvSpPr>
        <xdr:cNvPr id="497" name="楕円 496">
          <a:extLst>
            <a:ext uri="{FF2B5EF4-FFF2-40B4-BE49-F238E27FC236}">
              <a16:creationId xmlns:a16="http://schemas.microsoft.com/office/drawing/2014/main" id="{46344928-025B-4269-8B3D-A40F74B13913}"/>
            </a:ext>
          </a:extLst>
        </xdr:cNvPr>
        <xdr:cNvSpPr/>
      </xdr:nvSpPr>
      <xdr:spPr>
        <a:xfrm>
          <a:off x="19494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80010</xdr:rowOff>
    </xdr:from>
    <xdr:to>
      <xdr:col>107</xdr:col>
      <xdr:colOff>50800</xdr:colOff>
      <xdr:row>37</xdr:row>
      <xdr:rowOff>87630</xdr:rowOff>
    </xdr:to>
    <xdr:cxnSp macro="">
      <xdr:nvCxnSpPr>
        <xdr:cNvPr id="498" name="直線コネクタ 497">
          <a:extLst>
            <a:ext uri="{FF2B5EF4-FFF2-40B4-BE49-F238E27FC236}">
              <a16:creationId xmlns:a16="http://schemas.microsoft.com/office/drawing/2014/main" id="{23BA2CD3-1F49-47AF-8C16-065EA80BEAF4}"/>
            </a:ext>
          </a:extLst>
        </xdr:cNvPr>
        <xdr:cNvCxnSpPr/>
      </xdr:nvCxnSpPr>
      <xdr:spPr>
        <a:xfrm flipV="1">
          <a:off x="19545300" y="642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499" name="楕円 498">
          <a:extLst>
            <a:ext uri="{FF2B5EF4-FFF2-40B4-BE49-F238E27FC236}">
              <a16:creationId xmlns:a16="http://schemas.microsoft.com/office/drawing/2014/main" id="{371EF521-3FD0-4896-B7E6-43C136091E6A}"/>
            </a:ext>
          </a:extLst>
        </xdr:cNvPr>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87630</xdr:rowOff>
    </xdr:from>
    <xdr:to>
      <xdr:col>102</xdr:col>
      <xdr:colOff>114300</xdr:colOff>
      <xdr:row>37</xdr:row>
      <xdr:rowOff>118110</xdr:rowOff>
    </xdr:to>
    <xdr:cxnSp macro="">
      <xdr:nvCxnSpPr>
        <xdr:cNvPr id="500" name="直線コネクタ 499">
          <a:extLst>
            <a:ext uri="{FF2B5EF4-FFF2-40B4-BE49-F238E27FC236}">
              <a16:creationId xmlns:a16="http://schemas.microsoft.com/office/drawing/2014/main" id="{88F70F4A-E093-41E8-A4E5-FA04D343DA80}"/>
            </a:ext>
          </a:extLst>
        </xdr:cNvPr>
        <xdr:cNvCxnSpPr/>
      </xdr:nvCxnSpPr>
      <xdr:spPr>
        <a:xfrm flipV="1">
          <a:off x="18656300" y="643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5074AA43-A5F7-422D-9E9D-962E344F80C7}"/>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F8FA7416-B185-4D59-81F6-3EAE5697D159}"/>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2A9989E-F693-4AE2-8DD9-3D41ED42BF05}"/>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70F28E69-A383-4E13-B453-DB684801EAC1}"/>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139717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E881CBB6-8233-4719-B868-24F7278DB486}"/>
            </a:ext>
          </a:extLst>
        </xdr:cNvPr>
        <xdr:cNvSpPr txBox="1"/>
      </xdr:nvSpPr>
      <xdr:spPr>
        <a:xfrm>
          <a:off x="210757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147337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4DA19A2-D197-4A28-983A-F708DAC8BC09}"/>
            </a:ext>
          </a:extLst>
        </xdr:cNvPr>
        <xdr:cNvSpPr txBox="1"/>
      </xdr:nvSpPr>
      <xdr:spPr>
        <a:xfrm>
          <a:off x="20199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154957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AA355BB9-97D5-46C8-855D-F8EDADA22CCF}"/>
            </a:ext>
          </a:extLst>
        </xdr:cNvPr>
        <xdr:cNvSpPr txBox="1"/>
      </xdr:nvSpPr>
      <xdr:spPr>
        <a:xfrm>
          <a:off x="19310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1C69B229-E08A-4873-97FA-08C7F48D4B85}"/>
            </a:ext>
          </a:extLst>
        </xdr:cNvPr>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2ED7F899-DA43-424F-89CF-5D0F980661B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17E647D-4382-4BF4-8131-150C61508D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CDC4469-3E68-46CA-9B61-E1987347A1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72D6D7D-B89B-4069-81A6-3FF938E83C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3C2CA37-2870-4680-81A1-9D375F5FBC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6C34AEC-365F-4A67-9778-D79C63B481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1DF0AA21-C118-4647-8A6C-6C7BC9AA77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E7CA559-E4FD-4C97-A6AE-1489AD2DF4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41FE745-8CF2-40CF-9EA2-8499D3F272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D8043E0-F66E-4EF3-98E1-8AA8DF6442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5EBA891-1CC5-4295-919A-642C71DD1F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54D4D7A9-0313-4302-92C9-758B6EF6C8B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62030362-9EBC-4C98-9467-462975BED2F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2D1D7F9D-F975-467F-9013-C8EF7735DA5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3385EA97-A626-4F18-A9F1-CC1C5CA1150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76841936-AA6A-4B95-82D6-E392FCA86BA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6D32811A-8CE2-41D6-9C8C-FC9199DE710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841C4A39-D243-472E-9B20-9C7521E2A30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8F523A6A-9CFB-4AC5-8346-C9D89ACE871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C7980771-D67B-4CC9-B31E-98BC19DD84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BD00E055-48B7-473D-A569-5924C5C7E2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7A6C40D7-AFB1-4E2E-993B-C69DA16E51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CA492EC8-EE81-43BE-91B0-B1B6EEAE1589}"/>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22AE9F35-B274-408E-835B-176B99665E9E}"/>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29A80BA0-17AF-4783-8BC6-5CC4B5692A4F}"/>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54FF9077-6D74-40D6-85D3-D1AC2CF6B289}"/>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84DB2B51-AC31-4710-8159-EF215A54F358}"/>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879081F-B5FD-43B1-B6EA-5F4041593216}"/>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5AC12092-3D4F-4A7E-955C-C598AA971548}"/>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E5A0E4D9-30BA-4DBE-ABD9-6CA706BC6054}"/>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2934FD7E-7B12-4474-8BF5-1757BB612AA9}"/>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AA785036-842D-4A45-B794-FB15C826F906}"/>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AE30FC6F-DF9C-411F-9F81-A79E79E94684}"/>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985FA3-A2B6-4472-8318-70DBC5C778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E05B90E-7933-4423-94F1-A67CF07A8A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1BB74DF-1CBE-4BC6-9403-A86CA6A850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320BE46-13C5-4397-9417-D9A3F704F1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D705EF5-A811-4FDA-B400-820BB10E4F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72644</xdr:rowOff>
    </xdr:from>
    <xdr:to>
      <xdr:col>85</xdr:col>
      <xdr:colOff>177800</xdr:colOff>
      <xdr:row>59</xdr:row>
      <xdr:rowOff>2794</xdr:rowOff>
    </xdr:to>
    <xdr:sp macro="" textlink="">
      <xdr:nvSpPr>
        <xdr:cNvPr id="547" name="楕円 546">
          <a:extLst>
            <a:ext uri="{FF2B5EF4-FFF2-40B4-BE49-F238E27FC236}">
              <a16:creationId xmlns:a16="http://schemas.microsoft.com/office/drawing/2014/main" id="{62619856-B366-405B-BA2B-E21E3EBC5733}"/>
            </a:ext>
          </a:extLst>
        </xdr:cNvPr>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95521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D589255D-F6C3-4AA9-ABD3-84EFFE4707D7}"/>
            </a:ext>
          </a:extLst>
        </xdr:cNvPr>
        <xdr:cNvSpPr txBox="1"/>
      </xdr:nvSpPr>
      <xdr:spPr>
        <a:xfrm>
          <a:off x="16357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45212</xdr:rowOff>
    </xdr:from>
    <xdr:to>
      <xdr:col>81</xdr:col>
      <xdr:colOff>101600</xdr:colOff>
      <xdr:row>58</xdr:row>
      <xdr:rowOff>146812</xdr:rowOff>
    </xdr:to>
    <xdr:sp macro="" textlink="">
      <xdr:nvSpPr>
        <xdr:cNvPr id="549" name="楕円 548">
          <a:extLst>
            <a:ext uri="{FF2B5EF4-FFF2-40B4-BE49-F238E27FC236}">
              <a16:creationId xmlns:a16="http://schemas.microsoft.com/office/drawing/2014/main" id="{FB294F40-B297-44CD-8FE3-164889159F4B}"/>
            </a:ext>
          </a:extLst>
        </xdr:cNvPr>
        <xdr:cNvSpPr/>
      </xdr:nvSpPr>
      <xdr:spPr>
        <a:xfrm>
          <a:off x="15430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96012</xdr:rowOff>
    </xdr:from>
    <xdr:to>
      <xdr:col>85</xdr:col>
      <xdr:colOff>127000</xdr:colOff>
      <xdr:row>58</xdr:row>
      <xdr:rowOff>123444</xdr:rowOff>
    </xdr:to>
    <xdr:cxnSp macro="">
      <xdr:nvCxnSpPr>
        <xdr:cNvPr id="550" name="直線コネクタ 549">
          <a:extLst>
            <a:ext uri="{FF2B5EF4-FFF2-40B4-BE49-F238E27FC236}">
              <a16:creationId xmlns:a16="http://schemas.microsoft.com/office/drawing/2014/main" id="{0CCB2671-4144-41F3-8186-14EB44AB1F6E}"/>
            </a:ext>
          </a:extLst>
        </xdr:cNvPr>
        <xdr:cNvCxnSpPr/>
      </xdr:nvCxnSpPr>
      <xdr:spPr>
        <a:xfrm>
          <a:off x="15481300" y="100401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22352</xdr:rowOff>
    </xdr:from>
    <xdr:to>
      <xdr:col>76</xdr:col>
      <xdr:colOff>165100</xdr:colOff>
      <xdr:row>58</xdr:row>
      <xdr:rowOff>123952</xdr:rowOff>
    </xdr:to>
    <xdr:sp macro="" textlink="">
      <xdr:nvSpPr>
        <xdr:cNvPr id="551" name="楕円 550">
          <a:extLst>
            <a:ext uri="{FF2B5EF4-FFF2-40B4-BE49-F238E27FC236}">
              <a16:creationId xmlns:a16="http://schemas.microsoft.com/office/drawing/2014/main" id="{77D9EE2B-2F81-4A47-B308-20A42DE128F3}"/>
            </a:ext>
          </a:extLst>
        </xdr:cNvPr>
        <xdr:cNvSpPr/>
      </xdr:nvSpPr>
      <xdr:spPr>
        <a:xfrm>
          <a:off x="14541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73152</xdr:rowOff>
    </xdr:from>
    <xdr:to>
      <xdr:col>81</xdr:col>
      <xdr:colOff>50800</xdr:colOff>
      <xdr:row>58</xdr:row>
      <xdr:rowOff>96012</xdr:rowOff>
    </xdr:to>
    <xdr:cxnSp macro="">
      <xdr:nvCxnSpPr>
        <xdr:cNvPr id="552" name="直線コネクタ 551">
          <a:extLst>
            <a:ext uri="{FF2B5EF4-FFF2-40B4-BE49-F238E27FC236}">
              <a16:creationId xmlns:a16="http://schemas.microsoft.com/office/drawing/2014/main" id="{986EE3F9-8E1B-4A52-89FC-447BB05A4B43}"/>
            </a:ext>
          </a:extLst>
        </xdr:cNvPr>
        <xdr:cNvCxnSpPr/>
      </xdr:nvCxnSpPr>
      <xdr:spPr>
        <a:xfrm>
          <a:off x="14592300" y="100172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159512</xdr:rowOff>
    </xdr:from>
    <xdr:to>
      <xdr:col>72</xdr:col>
      <xdr:colOff>38100</xdr:colOff>
      <xdr:row>58</xdr:row>
      <xdr:rowOff>89662</xdr:rowOff>
    </xdr:to>
    <xdr:sp macro="" textlink="">
      <xdr:nvSpPr>
        <xdr:cNvPr id="553" name="楕円 552">
          <a:extLst>
            <a:ext uri="{FF2B5EF4-FFF2-40B4-BE49-F238E27FC236}">
              <a16:creationId xmlns:a16="http://schemas.microsoft.com/office/drawing/2014/main" id="{FA16A770-60D8-4567-B498-876F7E8E1F74}"/>
            </a:ext>
          </a:extLst>
        </xdr:cNvPr>
        <xdr:cNvSpPr/>
      </xdr:nvSpPr>
      <xdr:spPr>
        <a:xfrm>
          <a:off x="13652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38862</xdr:rowOff>
    </xdr:from>
    <xdr:to>
      <xdr:col>76</xdr:col>
      <xdr:colOff>114300</xdr:colOff>
      <xdr:row>58</xdr:row>
      <xdr:rowOff>73152</xdr:rowOff>
    </xdr:to>
    <xdr:cxnSp macro="">
      <xdr:nvCxnSpPr>
        <xdr:cNvPr id="554" name="直線コネクタ 553">
          <a:extLst>
            <a:ext uri="{FF2B5EF4-FFF2-40B4-BE49-F238E27FC236}">
              <a16:creationId xmlns:a16="http://schemas.microsoft.com/office/drawing/2014/main" id="{4E5DCC99-4F5D-401E-952E-9DA6009902AA}"/>
            </a:ext>
          </a:extLst>
        </xdr:cNvPr>
        <xdr:cNvCxnSpPr/>
      </xdr:nvCxnSpPr>
      <xdr:spPr>
        <a:xfrm>
          <a:off x="13703300" y="99829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70358</xdr:rowOff>
    </xdr:from>
    <xdr:to>
      <xdr:col>67</xdr:col>
      <xdr:colOff>101600</xdr:colOff>
      <xdr:row>59</xdr:row>
      <xdr:rowOff>508</xdr:rowOff>
    </xdr:to>
    <xdr:sp macro="" textlink="">
      <xdr:nvSpPr>
        <xdr:cNvPr id="555" name="楕円 554">
          <a:extLst>
            <a:ext uri="{FF2B5EF4-FFF2-40B4-BE49-F238E27FC236}">
              <a16:creationId xmlns:a16="http://schemas.microsoft.com/office/drawing/2014/main" id="{E51ABE11-BCF3-4A6B-8081-C435E5DA8D0A}"/>
            </a:ext>
          </a:extLst>
        </xdr:cNvPr>
        <xdr:cNvSpPr/>
      </xdr:nvSpPr>
      <xdr:spPr>
        <a:xfrm>
          <a:off x="12763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38862</xdr:rowOff>
    </xdr:from>
    <xdr:to>
      <xdr:col>71</xdr:col>
      <xdr:colOff>177800</xdr:colOff>
      <xdr:row>58</xdr:row>
      <xdr:rowOff>121158</xdr:rowOff>
    </xdr:to>
    <xdr:cxnSp macro="">
      <xdr:nvCxnSpPr>
        <xdr:cNvPr id="556" name="直線コネクタ 555">
          <a:extLst>
            <a:ext uri="{FF2B5EF4-FFF2-40B4-BE49-F238E27FC236}">
              <a16:creationId xmlns:a16="http://schemas.microsoft.com/office/drawing/2014/main" id="{348994B2-D6D0-4386-BF1F-14BA8B23AD4D}"/>
            </a:ext>
          </a:extLst>
        </xdr:cNvPr>
        <xdr:cNvCxnSpPr/>
      </xdr:nvCxnSpPr>
      <xdr:spPr>
        <a:xfrm flipV="1">
          <a:off x="12814300" y="998296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a:extLst>
            <a:ext uri="{FF2B5EF4-FFF2-40B4-BE49-F238E27FC236}">
              <a16:creationId xmlns:a16="http://schemas.microsoft.com/office/drawing/2014/main" id="{5D675F70-D9AA-43C4-A920-70834782139B}"/>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a:extLst>
            <a:ext uri="{FF2B5EF4-FFF2-40B4-BE49-F238E27FC236}">
              <a16:creationId xmlns:a16="http://schemas.microsoft.com/office/drawing/2014/main" id="{82D23CCF-F90E-4ACC-AE67-6A5FA671C77C}"/>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a:extLst>
            <a:ext uri="{FF2B5EF4-FFF2-40B4-BE49-F238E27FC236}">
              <a16:creationId xmlns:a16="http://schemas.microsoft.com/office/drawing/2014/main" id="{C7813493-794C-4C03-8E57-0F6F742E72D6}"/>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a:extLst>
            <a:ext uri="{FF2B5EF4-FFF2-40B4-BE49-F238E27FC236}">
              <a16:creationId xmlns:a16="http://schemas.microsoft.com/office/drawing/2014/main" id="{E513B721-AFC3-4B3C-B881-9C5D44EC063C}"/>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163339</xdr:rowOff>
    </xdr:from>
    <xdr:ext cx="405111" cy="259045"/>
    <xdr:sp macro="" textlink="">
      <xdr:nvSpPr>
        <xdr:cNvPr id="561" name="n_1mainValue【学校施設】&#10;有形固定資産減価償却率">
          <a:extLst>
            <a:ext uri="{FF2B5EF4-FFF2-40B4-BE49-F238E27FC236}">
              <a16:creationId xmlns:a16="http://schemas.microsoft.com/office/drawing/2014/main" id="{B940BF28-FB6F-48FD-99EF-DBE6A147DEE4}"/>
            </a:ext>
          </a:extLst>
        </xdr:cNvPr>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140479</xdr:rowOff>
    </xdr:from>
    <xdr:ext cx="405111" cy="259045"/>
    <xdr:sp macro="" textlink="">
      <xdr:nvSpPr>
        <xdr:cNvPr id="562" name="n_2mainValue【学校施設】&#10;有形固定資産減価償却率">
          <a:extLst>
            <a:ext uri="{FF2B5EF4-FFF2-40B4-BE49-F238E27FC236}">
              <a16:creationId xmlns:a16="http://schemas.microsoft.com/office/drawing/2014/main" id="{0C9FD3A5-4392-49A8-88D3-F552ED8AF383}"/>
            </a:ext>
          </a:extLst>
        </xdr:cNvPr>
        <xdr:cNvSpPr txBox="1"/>
      </xdr:nvSpPr>
      <xdr:spPr>
        <a:xfrm>
          <a:off x="14389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106189</xdr:rowOff>
    </xdr:from>
    <xdr:ext cx="405111" cy="259045"/>
    <xdr:sp macro="" textlink="">
      <xdr:nvSpPr>
        <xdr:cNvPr id="563" name="n_3mainValue【学校施設】&#10;有形固定資産減価償却率">
          <a:extLst>
            <a:ext uri="{FF2B5EF4-FFF2-40B4-BE49-F238E27FC236}">
              <a16:creationId xmlns:a16="http://schemas.microsoft.com/office/drawing/2014/main" id="{F8485EE1-FA8C-475B-89A2-62D48E38A6AA}"/>
            </a:ext>
          </a:extLst>
        </xdr:cNvPr>
        <xdr:cNvSpPr txBox="1"/>
      </xdr:nvSpPr>
      <xdr:spPr>
        <a:xfrm>
          <a:off x="13500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17035</xdr:rowOff>
    </xdr:from>
    <xdr:ext cx="405111" cy="259045"/>
    <xdr:sp macro="" textlink="">
      <xdr:nvSpPr>
        <xdr:cNvPr id="564" name="n_4mainValue【学校施設】&#10;有形固定資産減価償却率">
          <a:extLst>
            <a:ext uri="{FF2B5EF4-FFF2-40B4-BE49-F238E27FC236}">
              <a16:creationId xmlns:a16="http://schemas.microsoft.com/office/drawing/2014/main" id="{07AE90F5-B3E6-452F-BD08-3B4E449DC339}"/>
            </a:ext>
          </a:extLst>
        </xdr:cNvPr>
        <xdr:cNvSpPr txBox="1"/>
      </xdr:nvSpPr>
      <xdr:spPr>
        <a:xfrm>
          <a:off x="12611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4E90934-3774-4B0A-95AA-0F4493F1C5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6FCE8FE-6A52-4E9D-8669-8355B5A1AE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E8483C65-349D-46ED-8557-33A1622B43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2D5A64F7-1829-48E8-97AF-1A1FF78097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92B66F7-583E-4CC3-861C-F3A3CD42C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6F66011C-87BA-4925-B5C0-BD0BCE18C2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286B9E8-3912-4B61-9689-894A156E3B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520960EF-6F21-4E43-92F7-4E30201559E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3B7C24FB-E454-438D-8CB4-4A3CBAFAC8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60BDE796-CE3E-4257-B349-B7F25D1838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21FE1BCA-F5D7-45D3-824C-960136D026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5E5E9CA0-6829-495C-957B-0A79D0CD556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982A4501-B293-44CD-8B70-3B1874921BA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485F4107-B4CC-4012-8E29-AE8EDD6206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EE054811-1DBA-467A-8EAA-CB6EE2FF128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BA0CBA99-A000-41BC-B7AA-97BED8703096}"/>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1D3FCF65-EAA6-4CD7-930F-F7CEBF6AB95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90545AE-4BD4-42C9-9296-95B675DDDB1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A412BA40-AAAC-4B9B-8913-26FCEFFB998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17A9862B-B1B1-49CC-B61A-119F63CED2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8991061A-3F73-4F79-BEA9-764C3A33EE4D}"/>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6CF088B5-FE66-42C4-B342-53AE245C0C5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5FE385BA-33D0-4A5A-B903-7056506B8A5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20032F56-D737-47B9-875B-438F95E1DA97}"/>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4BB59A37-B0EE-4353-8300-FCB86126385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75A1121-2075-4867-B4A3-B626E6D257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38F1D445-732C-4F79-B402-3F57B28D0D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460012C-3063-4E7E-9C83-F0152B5E25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2624B5AB-0CF8-4045-97CC-8B883CDF20E6}"/>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1F806192-4D47-4359-ADD4-1E5DA6305EED}"/>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7B65BD87-1597-4E4D-B900-4AB36F9BADE3}"/>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F46DA308-72C6-472F-BE99-A7C0EB4D790C}"/>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DE07BE47-F2DE-47DB-A415-13148F30FBBF}"/>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B9A68754-C5CE-484D-83B1-59FBE7F0A4EB}"/>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B95C7D3E-69DC-420E-9386-28C090213658}"/>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CD810E5C-821E-4874-B9BD-D937E035BBF6}"/>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F356EF91-3236-4643-B6B5-2EAAE2EB87DA}"/>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F7C22DBE-AD2A-44D3-9A18-41397AF5C1D3}"/>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EC478907-9C38-46D1-AED5-BECD9A652587}"/>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24A4EC9-812F-436F-9447-1DA9093E29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D6B48A2-23F4-4A19-8AA2-DD8341F985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21E3D65-8CE4-4456-80F7-6CC7D772DF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CFF47C3-46C3-4C89-BB2D-4995F45E91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7ABE292-5511-4FB0-8D58-522053C9BD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56356</xdr:rowOff>
    </xdr:from>
    <xdr:to>
      <xdr:col>116</xdr:col>
      <xdr:colOff>114300</xdr:colOff>
      <xdr:row>61</xdr:row>
      <xdr:rowOff>157956</xdr:rowOff>
    </xdr:to>
    <xdr:sp macro="" textlink="">
      <xdr:nvSpPr>
        <xdr:cNvPr id="609" name="楕円 608">
          <a:extLst>
            <a:ext uri="{FF2B5EF4-FFF2-40B4-BE49-F238E27FC236}">
              <a16:creationId xmlns:a16="http://schemas.microsoft.com/office/drawing/2014/main" id="{AAB3FD64-208A-47EC-BD31-A2BEFFD8647A}"/>
            </a:ext>
          </a:extLst>
        </xdr:cNvPr>
        <xdr:cNvSpPr/>
      </xdr:nvSpPr>
      <xdr:spPr>
        <a:xfrm>
          <a:off x="22110700" y="10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34783</xdr:rowOff>
    </xdr:from>
    <xdr:ext cx="469744" cy="259045"/>
    <xdr:sp macro="" textlink="">
      <xdr:nvSpPr>
        <xdr:cNvPr id="610" name="【学校施設】&#10;一人当たり面積該当値テキスト">
          <a:extLst>
            <a:ext uri="{FF2B5EF4-FFF2-40B4-BE49-F238E27FC236}">
              <a16:creationId xmlns:a16="http://schemas.microsoft.com/office/drawing/2014/main" id="{4145D067-9FA8-4315-A49F-3D8896400B5A}"/>
            </a:ext>
          </a:extLst>
        </xdr:cNvPr>
        <xdr:cNvSpPr txBox="1"/>
      </xdr:nvSpPr>
      <xdr:spPr>
        <a:xfrm>
          <a:off x="22199600" y="10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62071</xdr:rowOff>
    </xdr:from>
    <xdr:to>
      <xdr:col>112</xdr:col>
      <xdr:colOff>38100</xdr:colOff>
      <xdr:row>61</xdr:row>
      <xdr:rowOff>163671</xdr:rowOff>
    </xdr:to>
    <xdr:sp macro="" textlink="">
      <xdr:nvSpPr>
        <xdr:cNvPr id="611" name="楕円 610">
          <a:extLst>
            <a:ext uri="{FF2B5EF4-FFF2-40B4-BE49-F238E27FC236}">
              <a16:creationId xmlns:a16="http://schemas.microsoft.com/office/drawing/2014/main" id="{DCED3A9A-3B63-4313-AB45-616997860D91}"/>
            </a:ext>
          </a:extLst>
        </xdr:cNvPr>
        <xdr:cNvSpPr/>
      </xdr:nvSpPr>
      <xdr:spPr>
        <a:xfrm>
          <a:off x="21272500" y="105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107156</xdr:rowOff>
    </xdr:from>
    <xdr:to>
      <xdr:col>116</xdr:col>
      <xdr:colOff>63500</xdr:colOff>
      <xdr:row>61</xdr:row>
      <xdr:rowOff>112871</xdr:rowOff>
    </xdr:to>
    <xdr:cxnSp macro="">
      <xdr:nvCxnSpPr>
        <xdr:cNvPr id="612" name="直線コネクタ 611">
          <a:extLst>
            <a:ext uri="{FF2B5EF4-FFF2-40B4-BE49-F238E27FC236}">
              <a16:creationId xmlns:a16="http://schemas.microsoft.com/office/drawing/2014/main" id="{A3DB4D95-6F1B-481B-9DA8-E0CC394FCB97}"/>
            </a:ext>
          </a:extLst>
        </xdr:cNvPr>
        <xdr:cNvCxnSpPr/>
      </xdr:nvCxnSpPr>
      <xdr:spPr>
        <a:xfrm flipV="1">
          <a:off x="21323300" y="1056560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613" name="楕円 612">
          <a:extLst>
            <a:ext uri="{FF2B5EF4-FFF2-40B4-BE49-F238E27FC236}">
              <a16:creationId xmlns:a16="http://schemas.microsoft.com/office/drawing/2014/main" id="{0C08CD9D-AA36-4C40-A468-FDF6F85A726B}"/>
            </a:ext>
          </a:extLst>
        </xdr:cNvPr>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112871</xdr:rowOff>
    </xdr:from>
    <xdr:to>
      <xdr:col>111</xdr:col>
      <xdr:colOff>177800</xdr:colOff>
      <xdr:row>61</xdr:row>
      <xdr:rowOff>125730</xdr:rowOff>
    </xdr:to>
    <xdr:cxnSp macro="">
      <xdr:nvCxnSpPr>
        <xdr:cNvPr id="614" name="直線コネクタ 613">
          <a:extLst>
            <a:ext uri="{FF2B5EF4-FFF2-40B4-BE49-F238E27FC236}">
              <a16:creationId xmlns:a16="http://schemas.microsoft.com/office/drawing/2014/main" id="{18A9CF5A-E7CC-428D-9FF8-04C8AB288F1C}"/>
            </a:ext>
          </a:extLst>
        </xdr:cNvPr>
        <xdr:cNvCxnSpPr/>
      </xdr:nvCxnSpPr>
      <xdr:spPr>
        <a:xfrm flipV="1">
          <a:off x="20434300" y="10571321"/>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82074</xdr:rowOff>
    </xdr:from>
    <xdr:to>
      <xdr:col>102</xdr:col>
      <xdr:colOff>165100</xdr:colOff>
      <xdr:row>62</xdr:row>
      <xdr:rowOff>12224</xdr:rowOff>
    </xdr:to>
    <xdr:sp macro="" textlink="">
      <xdr:nvSpPr>
        <xdr:cNvPr id="615" name="楕円 614">
          <a:extLst>
            <a:ext uri="{FF2B5EF4-FFF2-40B4-BE49-F238E27FC236}">
              <a16:creationId xmlns:a16="http://schemas.microsoft.com/office/drawing/2014/main" id="{457F5A7A-65BB-4989-9E93-0F3038AC9C3B}"/>
            </a:ext>
          </a:extLst>
        </xdr:cNvPr>
        <xdr:cNvSpPr/>
      </xdr:nvSpPr>
      <xdr:spPr>
        <a:xfrm>
          <a:off x="19494500" y="10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132874</xdr:rowOff>
    </xdr:to>
    <xdr:cxnSp macro="">
      <xdr:nvCxnSpPr>
        <xdr:cNvPr id="616" name="直線コネクタ 615">
          <a:extLst>
            <a:ext uri="{FF2B5EF4-FFF2-40B4-BE49-F238E27FC236}">
              <a16:creationId xmlns:a16="http://schemas.microsoft.com/office/drawing/2014/main" id="{45C25AB1-52EF-466C-B398-031FFAB38C87}"/>
            </a:ext>
          </a:extLst>
        </xdr:cNvPr>
        <xdr:cNvCxnSpPr/>
      </xdr:nvCxnSpPr>
      <xdr:spPr>
        <a:xfrm flipV="1">
          <a:off x="19545300" y="105841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82074</xdr:rowOff>
    </xdr:from>
    <xdr:to>
      <xdr:col>98</xdr:col>
      <xdr:colOff>38100</xdr:colOff>
      <xdr:row>62</xdr:row>
      <xdr:rowOff>12224</xdr:rowOff>
    </xdr:to>
    <xdr:sp macro="" textlink="">
      <xdr:nvSpPr>
        <xdr:cNvPr id="617" name="楕円 616">
          <a:extLst>
            <a:ext uri="{FF2B5EF4-FFF2-40B4-BE49-F238E27FC236}">
              <a16:creationId xmlns:a16="http://schemas.microsoft.com/office/drawing/2014/main" id="{56E8FDCA-8E1E-4501-BEB7-5632199A9B3D}"/>
            </a:ext>
          </a:extLst>
        </xdr:cNvPr>
        <xdr:cNvSpPr/>
      </xdr:nvSpPr>
      <xdr:spPr>
        <a:xfrm>
          <a:off x="18605500" y="10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132874</xdr:rowOff>
    </xdr:from>
    <xdr:to>
      <xdr:col>102</xdr:col>
      <xdr:colOff>114300</xdr:colOff>
      <xdr:row>61</xdr:row>
      <xdr:rowOff>132874</xdr:rowOff>
    </xdr:to>
    <xdr:cxnSp macro="">
      <xdr:nvCxnSpPr>
        <xdr:cNvPr id="618" name="直線コネクタ 617">
          <a:extLst>
            <a:ext uri="{FF2B5EF4-FFF2-40B4-BE49-F238E27FC236}">
              <a16:creationId xmlns:a16="http://schemas.microsoft.com/office/drawing/2014/main" id="{3A238068-7E9D-4280-9FB2-60529D2E320F}"/>
            </a:ext>
          </a:extLst>
        </xdr:cNvPr>
        <xdr:cNvCxnSpPr/>
      </xdr:nvCxnSpPr>
      <xdr:spPr>
        <a:xfrm>
          <a:off x="18656300" y="10591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3213FD0B-DB44-4000-9683-252B7168AF81}"/>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a:extLst>
            <a:ext uri="{FF2B5EF4-FFF2-40B4-BE49-F238E27FC236}">
              <a16:creationId xmlns:a16="http://schemas.microsoft.com/office/drawing/2014/main" id="{5AA154A7-4A7F-4B5A-88DB-812A3FA766A9}"/>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aveValue【学校施設】&#10;一人当たり面積">
          <a:extLst>
            <a:ext uri="{FF2B5EF4-FFF2-40B4-BE49-F238E27FC236}">
              <a16:creationId xmlns:a16="http://schemas.microsoft.com/office/drawing/2014/main" id="{E7CCE0E2-11C1-40C9-A1FC-AF59B7ED1420}"/>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22" name="n_4aveValue【学校施設】&#10;一人当たり面積">
          <a:extLst>
            <a:ext uri="{FF2B5EF4-FFF2-40B4-BE49-F238E27FC236}">
              <a16:creationId xmlns:a16="http://schemas.microsoft.com/office/drawing/2014/main" id="{A71BD9A4-9F4F-4701-9FE4-8171EDBBD52C}"/>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154798</xdr:rowOff>
    </xdr:from>
    <xdr:ext cx="469744" cy="259045"/>
    <xdr:sp macro="" textlink="">
      <xdr:nvSpPr>
        <xdr:cNvPr id="623" name="n_1mainValue【学校施設】&#10;一人当たり面積">
          <a:extLst>
            <a:ext uri="{FF2B5EF4-FFF2-40B4-BE49-F238E27FC236}">
              <a16:creationId xmlns:a16="http://schemas.microsoft.com/office/drawing/2014/main" id="{9F0DFC58-64CE-4CFC-93CC-8882288891F4}"/>
            </a:ext>
          </a:extLst>
        </xdr:cNvPr>
        <xdr:cNvSpPr txBox="1"/>
      </xdr:nvSpPr>
      <xdr:spPr>
        <a:xfrm>
          <a:off x="21075727" y="106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624" name="n_2mainValue【学校施設】&#10;一人当たり面積">
          <a:extLst>
            <a:ext uri="{FF2B5EF4-FFF2-40B4-BE49-F238E27FC236}">
              <a16:creationId xmlns:a16="http://schemas.microsoft.com/office/drawing/2014/main" id="{5ED62729-D3AF-4E31-8FF3-1209A7DE5CFE}"/>
            </a:ext>
          </a:extLst>
        </xdr:cNvPr>
        <xdr:cNvSpPr txBox="1"/>
      </xdr:nvSpPr>
      <xdr:spPr>
        <a:xfrm>
          <a:off x="20199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3351</xdr:rowOff>
    </xdr:from>
    <xdr:ext cx="469744" cy="259045"/>
    <xdr:sp macro="" textlink="">
      <xdr:nvSpPr>
        <xdr:cNvPr id="625" name="n_3mainValue【学校施設】&#10;一人当たり面積">
          <a:extLst>
            <a:ext uri="{FF2B5EF4-FFF2-40B4-BE49-F238E27FC236}">
              <a16:creationId xmlns:a16="http://schemas.microsoft.com/office/drawing/2014/main" id="{A967E187-49D7-4B7F-91AC-C13C7FF809C5}"/>
            </a:ext>
          </a:extLst>
        </xdr:cNvPr>
        <xdr:cNvSpPr txBox="1"/>
      </xdr:nvSpPr>
      <xdr:spPr>
        <a:xfrm>
          <a:off x="19310427" y="1063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3351</xdr:rowOff>
    </xdr:from>
    <xdr:ext cx="469744" cy="259045"/>
    <xdr:sp macro="" textlink="">
      <xdr:nvSpPr>
        <xdr:cNvPr id="626" name="n_4mainValue【学校施設】&#10;一人当たり面積">
          <a:extLst>
            <a:ext uri="{FF2B5EF4-FFF2-40B4-BE49-F238E27FC236}">
              <a16:creationId xmlns:a16="http://schemas.microsoft.com/office/drawing/2014/main" id="{90710BF1-28E8-4CE4-9A70-9C602679FD48}"/>
            </a:ext>
          </a:extLst>
        </xdr:cNvPr>
        <xdr:cNvSpPr txBox="1"/>
      </xdr:nvSpPr>
      <xdr:spPr>
        <a:xfrm>
          <a:off x="18421427" y="1063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2307DA4-8858-436F-A8CA-B25EB5D6EC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F499ADDD-BE2A-48BE-A71A-19F1CF607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97F14DF-CCDC-4E0E-B69E-3964E127D0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B22BD290-C1B7-4084-BF7B-E295124F3E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A8DEE9C5-E167-4CAA-A502-57BCC90E0F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7B133DF-844E-4760-9A92-DF2B6663CA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B280A17-734B-4296-AE64-B3BE9FCD26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51A46B16-AB40-4534-90D6-09825C9DAD9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70AA5527-2ACD-4705-9016-DC3B096186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D5A961DC-7A00-4EB1-91CC-637546BEFA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2C14B7CA-3A67-413C-80FA-8BD928A644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44ACDFB5-B74F-4B9C-B375-232AD5F577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62456C5-3927-4437-A259-7CCE731329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B4B65056-BBA6-4F95-8A65-DE79A017DA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EDFF8DA6-EAD6-41F0-874D-A145F15391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F4521C9-2C93-4056-B3B1-B8737917AA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63BE074B-71C4-4B72-8F79-3D576FE1A4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4A5379B3-4C00-4031-A82A-8755869CCE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876DB86-14BE-4755-ADB6-954DA3BF0D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99434797-FBAC-413C-9104-F5B0E571ED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B55091E-C7FD-4D49-B8E1-B71E2300EE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BDAA6907-2CB2-4999-959D-1A646E9799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AA221324-ED0D-4488-B3C7-BFC66DF769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0336C5C-E215-4B50-83EF-590728267E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91B63C2-73DE-4DFD-B715-B41A2C9EEB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49D3D714-3F06-4900-A604-D378624E29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C0F6DEEF-BF4F-4F90-872D-F7162CF02D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E4B43BBC-B204-476D-927D-13449DB71B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4564036-8C5F-41D7-A2D4-DAE99C4AE23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7EAE8098-6B6C-492F-9AE7-D13319BDFC4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DAC913E1-DA9D-4734-AE43-564AF5DE28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1CC6AB71-1350-430D-A5F4-863E0ABEEB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B4A4872E-0BB8-44F6-9D98-EE5F3D09F74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BBCDD209-29C4-420C-9560-44FDCFC00F4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A642E851-82ED-4A12-8E96-98CF18EADB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E03C6FA3-438A-49E2-9546-A1EE90BF92B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712FFAC6-CD1C-4BB5-8F6D-39AA19B9F1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B9C1D4B0-10A9-477F-B096-B4412BE346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961E86DF-CA79-4EE7-B993-62F7FD99826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50587570-4F67-43B3-B10C-C3C27CC5DB3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E1A3F4F9-ECFD-49C0-8384-6E5703F4D3D1}"/>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00C15679-7125-44CB-AFD2-BB2962F7EB8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B81AB48E-E68D-4535-9F07-FF3AE660C9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70" name="【公民館】&#10;有形固定資産減価償却率最大値テキスト">
          <a:extLst>
            <a:ext uri="{FF2B5EF4-FFF2-40B4-BE49-F238E27FC236}">
              <a16:creationId xmlns:a16="http://schemas.microsoft.com/office/drawing/2014/main" id="{A06388D2-5540-44C0-81EF-7555F1936A79}"/>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71" name="直線コネクタ 670">
          <a:extLst>
            <a:ext uri="{FF2B5EF4-FFF2-40B4-BE49-F238E27FC236}">
              <a16:creationId xmlns:a16="http://schemas.microsoft.com/office/drawing/2014/main" id="{51448970-43B4-44AA-A525-D85FC16CC5EF}"/>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672" name="【公民館】&#10;有形固定資産減価償却率平均値テキスト">
          <a:extLst>
            <a:ext uri="{FF2B5EF4-FFF2-40B4-BE49-F238E27FC236}">
              <a16:creationId xmlns:a16="http://schemas.microsoft.com/office/drawing/2014/main" id="{EFC7EA50-54F3-4880-B32C-D0D914A77ED7}"/>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3" name="フローチャート: 判断 672">
          <a:extLst>
            <a:ext uri="{FF2B5EF4-FFF2-40B4-BE49-F238E27FC236}">
              <a16:creationId xmlns:a16="http://schemas.microsoft.com/office/drawing/2014/main" id="{D81F2B6A-6CD4-4C58-BDF4-E041EFED78E8}"/>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674" name="フローチャート: 判断 673">
          <a:extLst>
            <a:ext uri="{FF2B5EF4-FFF2-40B4-BE49-F238E27FC236}">
              <a16:creationId xmlns:a16="http://schemas.microsoft.com/office/drawing/2014/main" id="{EA1BE9DC-5C74-4E95-9B8E-20CFA14E2404}"/>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75" name="フローチャート: 判断 674">
          <a:extLst>
            <a:ext uri="{FF2B5EF4-FFF2-40B4-BE49-F238E27FC236}">
              <a16:creationId xmlns:a16="http://schemas.microsoft.com/office/drawing/2014/main" id="{E223F9A0-C463-400B-8A4D-DE4A273404C6}"/>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676" name="フローチャート: 判断 675">
          <a:extLst>
            <a:ext uri="{FF2B5EF4-FFF2-40B4-BE49-F238E27FC236}">
              <a16:creationId xmlns:a16="http://schemas.microsoft.com/office/drawing/2014/main" id="{00AFAD96-C386-4F2A-815A-72FB244A0815}"/>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677" name="フローチャート: 判断 676">
          <a:extLst>
            <a:ext uri="{FF2B5EF4-FFF2-40B4-BE49-F238E27FC236}">
              <a16:creationId xmlns:a16="http://schemas.microsoft.com/office/drawing/2014/main" id="{622F06C3-EECC-4986-8D38-4EC03A9CACD2}"/>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97AF523-C1BC-48CA-8ECD-E2B14C8474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B9A7728-9BB0-4F0F-9221-B1BD282573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ED0E728-8DB4-4399-BA1F-AB35C954A6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8384227-D614-492C-A584-E341139169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6C70C99-DC7C-425F-B6F5-3A9C635D4E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113030</xdr:rowOff>
    </xdr:from>
    <xdr:to>
      <xdr:col>72</xdr:col>
      <xdr:colOff>38100</xdr:colOff>
      <xdr:row>106</xdr:row>
      <xdr:rowOff>43180</xdr:rowOff>
    </xdr:to>
    <xdr:sp macro="" textlink="">
      <xdr:nvSpPr>
        <xdr:cNvPr id="683" name="楕円 682">
          <a:extLst>
            <a:ext uri="{FF2B5EF4-FFF2-40B4-BE49-F238E27FC236}">
              <a16:creationId xmlns:a16="http://schemas.microsoft.com/office/drawing/2014/main" id="{2561A04D-9298-4B7B-9328-026E9691B78A}"/>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116839</xdr:rowOff>
    </xdr:from>
    <xdr:to>
      <xdr:col>67</xdr:col>
      <xdr:colOff>101600</xdr:colOff>
      <xdr:row>106</xdr:row>
      <xdr:rowOff>46989</xdr:rowOff>
    </xdr:to>
    <xdr:sp macro="" textlink="">
      <xdr:nvSpPr>
        <xdr:cNvPr id="684" name="楕円 683">
          <a:extLst>
            <a:ext uri="{FF2B5EF4-FFF2-40B4-BE49-F238E27FC236}">
              <a16:creationId xmlns:a16="http://schemas.microsoft.com/office/drawing/2014/main" id="{8FB61D24-911E-407C-B6D7-6F5729798B87}"/>
            </a:ext>
          </a:extLst>
        </xdr:cNvPr>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163830</xdr:rowOff>
    </xdr:from>
    <xdr:to>
      <xdr:col>71</xdr:col>
      <xdr:colOff>177800</xdr:colOff>
      <xdr:row>105</xdr:row>
      <xdr:rowOff>167639</xdr:rowOff>
    </xdr:to>
    <xdr:cxnSp macro="">
      <xdr:nvCxnSpPr>
        <xdr:cNvPr id="685" name="直線コネクタ 684">
          <a:extLst>
            <a:ext uri="{FF2B5EF4-FFF2-40B4-BE49-F238E27FC236}">
              <a16:creationId xmlns:a16="http://schemas.microsoft.com/office/drawing/2014/main" id="{6A030D52-AAD1-4F72-9D0A-DD4067A8119C}"/>
            </a:ext>
          </a:extLst>
        </xdr:cNvPr>
        <xdr:cNvCxnSpPr/>
      </xdr:nvCxnSpPr>
      <xdr:spPr>
        <a:xfrm flipV="1">
          <a:off x="12814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686" name="n_1aveValue【公民館】&#10;有形固定資産減価償却率">
          <a:extLst>
            <a:ext uri="{FF2B5EF4-FFF2-40B4-BE49-F238E27FC236}">
              <a16:creationId xmlns:a16="http://schemas.microsoft.com/office/drawing/2014/main" id="{2B597306-CA57-4167-90F5-EF4D14D094B0}"/>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687" name="n_2aveValue【公民館】&#10;有形固定資産減価償却率">
          <a:extLst>
            <a:ext uri="{FF2B5EF4-FFF2-40B4-BE49-F238E27FC236}">
              <a16:creationId xmlns:a16="http://schemas.microsoft.com/office/drawing/2014/main" id="{68ADEC5C-7582-474E-B9E0-B7ECAD7D2688}"/>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688" name="n_3aveValue【公民館】&#10;有形固定資産減価償却率">
          <a:extLst>
            <a:ext uri="{FF2B5EF4-FFF2-40B4-BE49-F238E27FC236}">
              <a16:creationId xmlns:a16="http://schemas.microsoft.com/office/drawing/2014/main" id="{ADFC10F3-D82D-4EB2-8A51-661201855555}"/>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689" name="n_4aveValue【公民館】&#10;有形固定資産減価償却率">
          <a:extLst>
            <a:ext uri="{FF2B5EF4-FFF2-40B4-BE49-F238E27FC236}">
              <a16:creationId xmlns:a16="http://schemas.microsoft.com/office/drawing/2014/main" id="{2AA915CE-29F3-41E5-AE0A-0209D28EC98C}"/>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690" name="n_3mainValue【公民館】&#10;有形固定資産減価償却率">
          <a:extLst>
            <a:ext uri="{FF2B5EF4-FFF2-40B4-BE49-F238E27FC236}">
              <a16:creationId xmlns:a16="http://schemas.microsoft.com/office/drawing/2014/main" id="{C5835FCB-A5F9-4971-9FF0-FB01D04E60DC}"/>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691" name="n_4mainValue【公民館】&#10;有形固定資産減価償却率">
          <a:extLst>
            <a:ext uri="{FF2B5EF4-FFF2-40B4-BE49-F238E27FC236}">
              <a16:creationId xmlns:a16="http://schemas.microsoft.com/office/drawing/2014/main" id="{859C592A-246C-4EEF-B1B6-03D62F6F416A}"/>
            </a:ext>
          </a:extLst>
        </xdr:cNvPr>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8025462A-A408-4BFC-AC7C-146BB3E09C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B46EB28E-BF1F-454C-A572-340FBA50C1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E7F280C-6ADA-4E30-8920-D3F932C48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AA73C5D-7DEE-42FD-A47B-E2504D3FD2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DDBBEEF-D115-4C08-914F-C2C831DD5A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5095864C-AF14-464E-A553-0AB7DD20CC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FE934E3E-B26B-4B63-8ED8-F278A89348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D8C8BE86-3CBF-4E36-9C56-85284FA3F4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4A9C867-89A5-4B5B-B2FE-5C04DDB020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57EC8281-F424-4140-9A90-B6375A811D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773D34A7-3D0C-47FD-875B-911F95A42D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6E224F86-448D-46AE-805C-AB5AC5FBFB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04341AB2-6732-4B8F-81F0-7731EBC37F8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84BF882E-CD47-4136-B1BE-BCB94824031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AEF63F68-3096-4DDE-A57E-6A9257E8FE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F04608D7-D000-4C72-AB17-4233A185B6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3E935AA3-0C93-4690-821D-CEDA4483549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ED0F3FED-B241-4FE8-99D5-9DBE4E400C8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1B0F5A82-E053-4C7A-867F-AB80C8B9F2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022DF0F2-BDB8-46F1-9BB1-6130E521A4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29BC5AFC-5E8C-467E-8EEF-E1F2C8D046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BA6CF88A-8E3E-434C-A0F8-765E5AFE7B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2FB38756-0A8C-4D52-9FB5-01519EF290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715" name="直線コネクタ 714">
          <a:extLst>
            <a:ext uri="{FF2B5EF4-FFF2-40B4-BE49-F238E27FC236}">
              <a16:creationId xmlns:a16="http://schemas.microsoft.com/office/drawing/2014/main" id="{454570E3-051F-419A-BDEF-590517A71ADF}"/>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6" name="【公民館】&#10;一人当たり面積最小値テキスト">
          <a:extLst>
            <a:ext uri="{FF2B5EF4-FFF2-40B4-BE49-F238E27FC236}">
              <a16:creationId xmlns:a16="http://schemas.microsoft.com/office/drawing/2014/main" id="{8D8D45B7-01B6-4C6C-BCBA-B274987682E1}"/>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7" name="直線コネクタ 716">
          <a:extLst>
            <a:ext uri="{FF2B5EF4-FFF2-40B4-BE49-F238E27FC236}">
              <a16:creationId xmlns:a16="http://schemas.microsoft.com/office/drawing/2014/main" id="{FE4252DA-D8D0-4569-87C5-E6426A606A1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718" name="【公民館】&#10;一人当たり面積最大値テキスト">
          <a:extLst>
            <a:ext uri="{FF2B5EF4-FFF2-40B4-BE49-F238E27FC236}">
              <a16:creationId xmlns:a16="http://schemas.microsoft.com/office/drawing/2014/main" id="{4ECF02B5-4733-4D15-80B5-98F0BBC50A0F}"/>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719" name="直線コネクタ 718">
          <a:extLst>
            <a:ext uri="{FF2B5EF4-FFF2-40B4-BE49-F238E27FC236}">
              <a16:creationId xmlns:a16="http://schemas.microsoft.com/office/drawing/2014/main" id="{E2C3E70D-F9E7-4846-981F-BD4DCEF9C4E0}"/>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20" name="【公民館】&#10;一人当たり面積平均値テキスト">
          <a:extLst>
            <a:ext uri="{FF2B5EF4-FFF2-40B4-BE49-F238E27FC236}">
              <a16:creationId xmlns:a16="http://schemas.microsoft.com/office/drawing/2014/main" id="{95342118-D318-4587-A32A-E766AB8D2E9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21" name="フローチャート: 判断 720">
          <a:extLst>
            <a:ext uri="{FF2B5EF4-FFF2-40B4-BE49-F238E27FC236}">
              <a16:creationId xmlns:a16="http://schemas.microsoft.com/office/drawing/2014/main" id="{C6100BBE-4679-4A07-9386-FB52EA1E5DE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22" name="フローチャート: 判断 721">
          <a:extLst>
            <a:ext uri="{FF2B5EF4-FFF2-40B4-BE49-F238E27FC236}">
              <a16:creationId xmlns:a16="http://schemas.microsoft.com/office/drawing/2014/main" id="{36130CB9-0957-4D56-B6D3-92594CF4ABDE}"/>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23" name="フローチャート: 判断 722">
          <a:extLst>
            <a:ext uri="{FF2B5EF4-FFF2-40B4-BE49-F238E27FC236}">
              <a16:creationId xmlns:a16="http://schemas.microsoft.com/office/drawing/2014/main" id="{EDC5EC09-9D22-4ED2-AFB7-78B972A7DF6E}"/>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24" name="フローチャート: 判断 723">
          <a:extLst>
            <a:ext uri="{FF2B5EF4-FFF2-40B4-BE49-F238E27FC236}">
              <a16:creationId xmlns:a16="http://schemas.microsoft.com/office/drawing/2014/main" id="{D4F3136D-2D81-4E52-AC85-93295A09C7F9}"/>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725" name="フローチャート: 判断 724">
          <a:extLst>
            <a:ext uri="{FF2B5EF4-FFF2-40B4-BE49-F238E27FC236}">
              <a16:creationId xmlns:a16="http://schemas.microsoft.com/office/drawing/2014/main" id="{7BFC4A1D-F5A2-49E0-8974-CC657556CF8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6E96BCB-B83E-4D56-AB9E-1D7FD46BD1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DDC4BCB-2F80-4782-9332-83F55A07F0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57A8236-AD2E-4187-869C-51D60222FE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A492690-FFCF-4BE8-8DB6-31749EE0D3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9E08E2A-FFED-4C7E-B165-42DF9AA684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90170</xdr:rowOff>
    </xdr:from>
    <xdr:to>
      <xdr:col>102</xdr:col>
      <xdr:colOff>165100</xdr:colOff>
      <xdr:row>108</xdr:row>
      <xdr:rowOff>20320</xdr:rowOff>
    </xdr:to>
    <xdr:sp macro="" textlink="">
      <xdr:nvSpPr>
        <xdr:cNvPr id="731" name="楕円 730">
          <a:extLst>
            <a:ext uri="{FF2B5EF4-FFF2-40B4-BE49-F238E27FC236}">
              <a16:creationId xmlns:a16="http://schemas.microsoft.com/office/drawing/2014/main" id="{B57C87F5-4789-4F8D-9BAF-93F04BBEE715}"/>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732" name="楕円 731">
          <a:extLst>
            <a:ext uri="{FF2B5EF4-FFF2-40B4-BE49-F238E27FC236}">
              <a16:creationId xmlns:a16="http://schemas.microsoft.com/office/drawing/2014/main" id="{FD715B85-DD9A-464E-801D-B56376436FDB}"/>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140970</xdr:rowOff>
    </xdr:to>
    <xdr:cxnSp macro="">
      <xdr:nvCxnSpPr>
        <xdr:cNvPr id="733" name="直線コネクタ 732">
          <a:extLst>
            <a:ext uri="{FF2B5EF4-FFF2-40B4-BE49-F238E27FC236}">
              <a16:creationId xmlns:a16="http://schemas.microsoft.com/office/drawing/2014/main" id="{97015FF0-436F-4692-9286-30E92919D7E2}"/>
            </a:ext>
          </a:extLst>
        </xdr:cNvPr>
        <xdr:cNvCxnSpPr/>
      </xdr:nvCxnSpPr>
      <xdr:spPr>
        <a:xfrm>
          <a:off x="18656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734" name="n_1aveValue【公民館】&#10;一人当たり面積">
          <a:extLst>
            <a:ext uri="{FF2B5EF4-FFF2-40B4-BE49-F238E27FC236}">
              <a16:creationId xmlns:a16="http://schemas.microsoft.com/office/drawing/2014/main" id="{87AFCE07-87A5-497C-ACC3-C6F33215DDBE}"/>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35" name="n_2aveValue【公民館】&#10;一人当たり面積">
          <a:extLst>
            <a:ext uri="{FF2B5EF4-FFF2-40B4-BE49-F238E27FC236}">
              <a16:creationId xmlns:a16="http://schemas.microsoft.com/office/drawing/2014/main" id="{D390B44E-F2AF-4DE3-956D-E2D846DCF1D4}"/>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36" name="n_3aveValue【公民館】&#10;一人当たり面積">
          <a:extLst>
            <a:ext uri="{FF2B5EF4-FFF2-40B4-BE49-F238E27FC236}">
              <a16:creationId xmlns:a16="http://schemas.microsoft.com/office/drawing/2014/main" id="{DB7F7066-4250-4791-8345-86C87F6CE6A4}"/>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737" name="n_4aveValue【公民館】&#10;一人当たり面積">
          <a:extLst>
            <a:ext uri="{FF2B5EF4-FFF2-40B4-BE49-F238E27FC236}">
              <a16:creationId xmlns:a16="http://schemas.microsoft.com/office/drawing/2014/main" id="{A1D49E8E-D829-4F72-98EF-F3D5179F0150}"/>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38" name="n_3mainValue【公民館】&#10;一人当たり面積">
          <a:extLst>
            <a:ext uri="{FF2B5EF4-FFF2-40B4-BE49-F238E27FC236}">
              <a16:creationId xmlns:a16="http://schemas.microsoft.com/office/drawing/2014/main" id="{BEEC4EF6-7323-47BB-B5D0-B3CE23E069EB}"/>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39" name="n_4mainValue【公民館】&#10;一人当たり面積">
          <a:extLst>
            <a:ext uri="{FF2B5EF4-FFF2-40B4-BE49-F238E27FC236}">
              <a16:creationId xmlns:a16="http://schemas.microsoft.com/office/drawing/2014/main" id="{34B0DFD7-DFE1-435E-850A-6588F5DEB3E9}"/>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57FF0F2A-462F-4264-AA69-1C1F81D86B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34A77E4B-165D-4493-8580-15A7A521E3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8966ECFF-9841-4284-8CB1-DDE34B4E4D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a:t>
          </a: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類似団体と比較して特に有形固定資産減価償却率が高くなっている施設は、体育館・プールであり、特に低くなっている施設は図書館、認定こども園・幼稚園・保育所である。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保健センター・保健所の減価償却率が減少したが、これは岡崎げんき館の天井改修工事が完了したためである。岡崎げんき館はプールがあり、特殊な設備を有し開設から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年以上が経過していることから今後も改修等の増大が見込まれる。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令和３年度に荒井山荘・福岡荘等の改修工事を実施したため、減価償却率が減少した。令和４年度は微増したが、今後も市営住宅の建替や改修、集約による施設廃止が予定されているため、減価償却率の減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96277A-C549-43CC-8F34-007EE024E0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644A55-A22D-4A0E-9FF0-02B807CFB1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C63AE2-4601-42F7-B7EE-4A0CF0DA7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2428DD-E652-4BFF-9A9D-CBAB3BBDB3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BB9059-49D6-454C-B261-1084167E4B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F22A3F-7A49-4583-B6BD-5DF591E5C8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555530-7F7A-470C-AD1C-F82AC43F20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006474-BA40-4AAF-8810-C63EE07208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883884-869C-4A1E-AB39-F17D863FE0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B0EA9D-BA79-420B-BB2B-58C1097009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F572BE-66BA-4249-A23D-7515BC3F61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8D7D46-03BE-4800-8C65-9C4184C539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BA7659-BE4E-4E28-A973-034C140C79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E5CF79-36A5-434A-8BB3-8F1034618F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43FE76-6C3A-42C8-BB85-EE5F9C2C92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7F97B9-5B80-4511-96C1-96E1651472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690CE4-D10C-4760-A9DF-750CCE1951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27E81C-4136-4739-9089-FFE37FCBA4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05848C-67F5-437F-A1C3-7A8353BB6D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D3F3B4-1987-41D4-B1E1-66A5E108E0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EF7421-AC18-44D6-AB17-A113F7EA11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6A3CAE-A851-4AB0-ACD7-741B9F2BAA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BFD871-F0AA-4F11-AB75-978092A70E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2A4DF2-266C-42DC-8F04-EF8D5D5D7E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493448-D645-4DCC-9BEC-8E67E84340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345FED-284F-4E8C-9EE9-39CB7F3BE5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67FC8D-3213-4198-9AED-B0662F8259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F828ED-D78B-4984-A52C-340227AC2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652D5B-75F0-4DCF-AF58-60870385CC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AEE6DC-E441-4E5B-969A-C6379616CF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FA6CB8-B3AC-40BA-AF36-597D0238FF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713298-90C0-45E8-BDBB-02C177F5E2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ED03CE-A353-4DA0-8336-C88B0AA44B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F76E4E-F3A7-435E-AF2A-10691E2A51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9F852E-5793-4A28-A044-3041C0B2B1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C19D17-AC7F-4665-A75C-F2F56C9C74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CC0901-0470-42B0-92D7-7D3B936881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90E1D2-3BE5-4EB0-9034-7605CBE252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122ED5-0C4E-4BA8-96FA-A53CE0DCC5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ED58D5-D056-4131-B49F-728872A47F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AAE674-B93D-478C-8175-24D32B436C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171CDD-E03B-4681-A78A-98B4C51494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43B756-A244-4DFD-B907-2239F8ED94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AFB6A2-5C8F-4E5D-9719-E53EBCC5DF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70451B6-D3A3-448E-AD25-0D4756DC85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743FB0-9D74-4444-8C39-56CB676BD4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4ED0E9-02D4-4173-A1B5-89A3CA74544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0C6956-FD30-444B-A619-CE3346E7B22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823508-F145-4615-B0F4-110E359E7C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A3EFE9-CFC0-4767-BE71-103407800B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7BBD03-ED98-42DC-A00B-83584DF1507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89EF10-60BA-47CF-AD94-5528241E9E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D62E338-9BCC-41D9-985E-9E6386F9D88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18CFDE-35B5-4481-A0BE-0E3C48C20F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1DFC262-B6F6-432E-85B6-65ADE9E6D1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D8F3459-677A-479E-8B02-C6B9E5186624}"/>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38BC7D9-955D-45A8-B7F8-BE89199FDF87}"/>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4A07A02-B82C-4D82-A0C6-1295B7EE3538}"/>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A3E2E53-3DEE-4395-9717-AFAD1E3ED12A}"/>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DF2DD6C5-18B3-49EC-B45F-E1314842F584}"/>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718A5FC9-8BC8-4E71-9B7A-92192F649E46}"/>
            </a:ext>
          </a:extLst>
        </xdr:cNvPr>
        <xdr:cNvSpPr txBox="1"/>
      </xdr:nvSpPr>
      <xdr:spPr>
        <a:xfrm>
          <a:off x="4673600" y="618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19A62871-31A7-4DA5-8052-3895E576620F}"/>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9D03D7ED-B3C2-4127-9F3B-EC40DC6B5195}"/>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8EC60755-D4C1-49BD-91ED-78A8327CC343}"/>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A98A14A5-066C-4EB6-A721-D427CB66E1DC}"/>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7AF22F8C-6C5A-4CB5-8DF5-04AC9E2B1EEA}"/>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833FFF-EE79-44F5-9BE5-2513B33EBD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A45799-BC88-4E62-A6D2-A5B7F8368F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3E960C-70D8-4C3C-ABAD-30B07CF298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2F9EAB-907E-486D-8051-58820C908E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48CD558-89E1-4E21-BC0F-F7A2D819A7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17780</xdr:rowOff>
    </xdr:from>
    <xdr:to>
      <xdr:col>24</xdr:col>
      <xdr:colOff>114300</xdr:colOff>
      <xdr:row>34</xdr:row>
      <xdr:rowOff>119380</xdr:rowOff>
    </xdr:to>
    <xdr:sp macro="" textlink="">
      <xdr:nvSpPr>
        <xdr:cNvPr id="73" name="楕円 72">
          <a:extLst>
            <a:ext uri="{FF2B5EF4-FFF2-40B4-BE49-F238E27FC236}">
              <a16:creationId xmlns:a16="http://schemas.microsoft.com/office/drawing/2014/main" id="{2B917C7B-A7F7-4A14-8028-9582192A0314}"/>
            </a:ext>
          </a:extLst>
        </xdr:cNvPr>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40657</xdr:rowOff>
    </xdr:from>
    <xdr:ext cx="405111" cy="259045"/>
    <xdr:sp macro="" textlink="">
      <xdr:nvSpPr>
        <xdr:cNvPr id="74" name="【図書館】&#10;有形固定資産減価償却率該当値テキスト">
          <a:extLst>
            <a:ext uri="{FF2B5EF4-FFF2-40B4-BE49-F238E27FC236}">
              <a16:creationId xmlns:a16="http://schemas.microsoft.com/office/drawing/2014/main" id="{4BBAE57B-897E-4CAD-AC85-2D24CC38B86E}"/>
            </a:ext>
          </a:extLst>
        </xdr:cNvPr>
        <xdr:cNvSpPr txBox="1"/>
      </xdr:nvSpPr>
      <xdr:spPr>
        <a:xfrm>
          <a:off x="4673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149225</xdr:rowOff>
    </xdr:from>
    <xdr:to>
      <xdr:col>20</xdr:col>
      <xdr:colOff>38100</xdr:colOff>
      <xdr:row>34</xdr:row>
      <xdr:rowOff>79375</xdr:rowOff>
    </xdr:to>
    <xdr:sp macro="" textlink="">
      <xdr:nvSpPr>
        <xdr:cNvPr id="75" name="楕円 74">
          <a:extLst>
            <a:ext uri="{FF2B5EF4-FFF2-40B4-BE49-F238E27FC236}">
              <a16:creationId xmlns:a16="http://schemas.microsoft.com/office/drawing/2014/main" id="{F6697BA0-F790-45F5-BFA4-141A7846183E}"/>
            </a:ext>
          </a:extLst>
        </xdr:cNvPr>
        <xdr:cNvSpPr/>
      </xdr:nvSpPr>
      <xdr:spPr>
        <a:xfrm>
          <a:off x="3746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28575</xdr:rowOff>
    </xdr:from>
    <xdr:to>
      <xdr:col>24</xdr:col>
      <xdr:colOff>63500</xdr:colOff>
      <xdr:row>34</xdr:row>
      <xdr:rowOff>68580</xdr:rowOff>
    </xdr:to>
    <xdr:cxnSp macro="">
      <xdr:nvCxnSpPr>
        <xdr:cNvPr id="76" name="直線コネクタ 75">
          <a:extLst>
            <a:ext uri="{FF2B5EF4-FFF2-40B4-BE49-F238E27FC236}">
              <a16:creationId xmlns:a16="http://schemas.microsoft.com/office/drawing/2014/main" id="{E791F258-1995-4A13-98D3-EB196F5FB9E7}"/>
            </a:ext>
          </a:extLst>
        </xdr:cNvPr>
        <xdr:cNvCxnSpPr/>
      </xdr:nvCxnSpPr>
      <xdr:spPr>
        <a:xfrm>
          <a:off x="3797300" y="5857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111125</xdr:rowOff>
    </xdr:from>
    <xdr:to>
      <xdr:col>15</xdr:col>
      <xdr:colOff>101600</xdr:colOff>
      <xdr:row>34</xdr:row>
      <xdr:rowOff>41275</xdr:rowOff>
    </xdr:to>
    <xdr:sp macro="" textlink="">
      <xdr:nvSpPr>
        <xdr:cNvPr id="77" name="楕円 76">
          <a:extLst>
            <a:ext uri="{FF2B5EF4-FFF2-40B4-BE49-F238E27FC236}">
              <a16:creationId xmlns:a16="http://schemas.microsoft.com/office/drawing/2014/main" id="{B7E015EC-369D-424F-B7E9-551B65B21B91}"/>
            </a:ext>
          </a:extLst>
        </xdr:cNvPr>
        <xdr:cNvSpPr/>
      </xdr:nvSpPr>
      <xdr:spPr>
        <a:xfrm>
          <a:off x="2857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34</xdr:row>
      <xdr:rowOff>28575</xdr:rowOff>
    </xdr:to>
    <xdr:cxnSp macro="">
      <xdr:nvCxnSpPr>
        <xdr:cNvPr id="78" name="直線コネクタ 77">
          <a:extLst>
            <a:ext uri="{FF2B5EF4-FFF2-40B4-BE49-F238E27FC236}">
              <a16:creationId xmlns:a16="http://schemas.microsoft.com/office/drawing/2014/main" id="{EA0FD1B3-5904-4B8E-B202-166A5930C5A7}"/>
            </a:ext>
          </a:extLst>
        </xdr:cNvPr>
        <xdr:cNvCxnSpPr/>
      </xdr:nvCxnSpPr>
      <xdr:spPr>
        <a:xfrm>
          <a:off x="2908300" y="5819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71120</xdr:rowOff>
    </xdr:from>
    <xdr:to>
      <xdr:col>10</xdr:col>
      <xdr:colOff>165100</xdr:colOff>
      <xdr:row>34</xdr:row>
      <xdr:rowOff>1270</xdr:rowOff>
    </xdr:to>
    <xdr:sp macro="" textlink="">
      <xdr:nvSpPr>
        <xdr:cNvPr id="79" name="楕円 78">
          <a:extLst>
            <a:ext uri="{FF2B5EF4-FFF2-40B4-BE49-F238E27FC236}">
              <a16:creationId xmlns:a16="http://schemas.microsoft.com/office/drawing/2014/main" id="{84778512-7339-4B81-BA92-97DFB913D1C2}"/>
            </a:ext>
          </a:extLst>
        </xdr:cNvPr>
        <xdr:cNvSpPr/>
      </xdr:nvSpPr>
      <xdr:spPr>
        <a:xfrm>
          <a:off x="1968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121920</xdr:rowOff>
    </xdr:from>
    <xdr:to>
      <xdr:col>15</xdr:col>
      <xdr:colOff>50800</xdr:colOff>
      <xdr:row>33</xdr:row>
      <xdr:rowOff>161925</xdr:rowOff>
    </xdr:to>
    <xdr:cxnSp macro="">
      <xdr:nvCxnSpPr>
        <xdr:cNvPr id="80" name="直線コネクタ 79">
          <a:extLst>
            <a:ext uri="{FF2B5EF4-FFF2-40B4-BE49-F238E27FC236}">
              <a16:creationId xmlns:a16="http://schemas.microsoft.com/office/drawing/2014/main" id="{E7670E6E-8709-4A05-A71E-EDEE2EC9062A}"/>
            </a:ext>
          </a:extLst>
        </xdr:cNvPr>
        <xdr:cNvCxnSpPr/>
      </xdr:nvCxnSpPr>
      <xdr:spPr>
        <a:xfrm>
          <a:off x="2019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33020</xdr:rowOff>
    </xdr:from>
    <xdr:to>
      <xdr:col>6</xdr:col>
      <xdr:colOff>38100</xdr:colOff>
      <xdr:row>33</xdr:row>
      <xdr:rowOff>134620</xdr:rowOff>
    </xdr:to>
    <xdr:sp macro="" textlink="">
      <xdr:nvSpPr>
        <xdr:cNvPr id="81" name="楕円 80">
          <a:extLst>
            <a:ext uri="{FF2B5EF4-FFF2-40B4-BE49-F238E27FC236}">
              <a16:creationId xmlns:a16="http://schemas.microsoft.com/office/drawing/2014/main" id="{35EE1F32-4B86-4AE8-A862-747BA7DA374C}"/>
            </a:ext>
          </a:extLst>
        </xdr:cNvPr>
        <xdr:cNvSpPr/>
      </xdr:nvSpPr>
      <xdr:spPr>
        <a:xfrm>
          <a:off x="1079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83820</xdr:rowOff>
    </xdr:from>
    <xdr:to>
      <xdr:col>10</xdr:col>
      <xdr:colOff>114300</xdr:colOff>
      <xdr:row>33</xdr:row>
      <xdr:rowOff>121920</xdr:rowOff>
    </xdr:to>
    <xdr:cxnSp macro="">
      <xdr:nvCxnSpPr>
        <xdr:cNvPr id="82" name="直線コネクタ 81">
          <a:extLst>
            <a:ext uri="{FF2B5EF4-FFF2-40B4-BE49-F238E27FC236}">
              <a16:creationId xmlns:a16="http://schemas.microsoft.com/office/drawing/2014/main" id="{D21BB183-1E96-4450-AAAA-21B6B1A69EF9}"/>
            </a:ext>
          </a:extLst>
        </xdr:cNvPr>
        <xdr:cNvCxnSpPr/>
      </xdr:nvCxnSpPr>
      <xdr:spPr>
        <a:xfrm>
          <a:off x="1130300" y="5741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11303AA8-A440-4CEA-8FAE-A27F66D2FE1B}"/>
            </a:ext>
          </a:extLst>
        </xdr:cNvPr>
        <xdr:cNvSpPr txBox="1"/>
      </xdr:nvSpPr>
      <xdr:spPr>
        <a:xfrm>
          <a:off x="35820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a:extLst>
            <a:ext uri="{FF2B5EF4-FFF2-40B4-BE49-F238E27FC236}">
              <a16:creationId xmlns:a16="http://schemas.microsoft.com/office/drawing/2014/main" id="{550F1D60-2777-4876-A2F1-F1F9E7892B82}"/>
            </a:ext>
          </a:extLst>
        </xdr:cNvPr>
        <xdr:cNvSpPr txBox="1"/>
      </xdr:nvSpPr>
      <xdr:spPr>
        <a:xfrm>
          <a:off x="2705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a:extLst>
            <a:ext uri="{FF2B5EF4-FFF2-40B4-BE49-F238E27FC236}">
              <a16:creationId xmlns:a16="http://schemas.microsoft.com/office/drawing/2014/main" id="{82D40A86-AE6E-4E24-BE21-21A0C03FB355}"/>
            </a:ext>
          </a:extLst>
        </xdr:cNvPr>
        <xdr:cNvSpPr txBox="1"/>
      </xdr:nvSpPr>
      <xdr:spPr>
        <a:xfrm>
          <a:off x="1816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a:extLst>
            <a:ext uri="{FF2B5EF4-FFF2-40B4-BE49-F238E27FC236}">
              <a16:creationId xmlns:a16="http://schemas.microsoft.com/office/drawing/2014/main" id="{200BE685-9DE7-479F-AE17-41DC7D9E3102}"/>
            </a:ext>
          </a:extLst>
        </xdr:cNvPr>
        <xdr:cNvSpPr txBox="1"/>
      </xdr:nvSpPr>
      <xdr:spPr>
        <a:xfrm>
          <a:off x="927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95902</xdr:rowOff>
    </xdr:from>
    <xdr:ext cx="405111" cy="259045"/>
    <xdr:sp macro="" textlink="">
      <xdr:nvSpPr>
        <xdr:cNvPr id="87" name="n_1mainValue【図書館】&#10;有形固定資産減価償却率">
          <a:extLst>
            <a:ext uri="{FF2B5EF4-FFF2-40B4-BE49-F238E27FC236}">
              <a16:creationId xmlns:a16="http://schemas.microsoft.com/office/drawing/2014/main" id="{ED35F454-13E8-497B-935F-D800A1D7C67C}"/>
            </a:ext>
          </a:extLst>
        </xdr:cNvPr>
        <xdr:cNvSpPr txBox="1"/>
      </xdr:nvSpPr>
      <xdr:spPr>
        <a:xfrm>
          <a:off x="35820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57802</xdr:rowOff>
    </xdr:from>
    <xdr:ext cx="405111" cy="259045"/>
    <xdr:sp macro="" textlink="">
      <xdr:nvSpPr>
        <xdr:cNvPr id="88" name="n_2mainValue【図書館】&#10;有形固定資産減価償却率">
          <a:extLst>
            <a:ext uri="{FF2B5EF4-FFF2-40B4-BE49-F238E27FC236}">
              <a16:creationId xmlns:a16="http://schemas.microsoft.com/office/drawing/2014/main" id="{B055CAB9-A4C7-49E1-AD78-0EF5C8222DA0}"/>
            </a:ext>
          </a:extLst>
        </xdr:cNvPr>
        <xdr:cNvSpPr txBox="1"/>
      </xdr:nvSpPr>
      <xdr:spPr>
        <a:xfrm>
          <a:off x="2705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17797</xdr:rowOff>
    </xdr:from>
    <xdr:ext cx="405111" cy="259045"/>
    <xdr:sp macro="" textlink="">
      <xdr:nvSpPr>
        <xdr:cNvPr id="89" name="n_3mainValue【図書館】&#10;有形固定資産減価償却率">
          <a:extLst>
            <a:ext uri="{FF2B5EF4-FFF2-40B4-BE49-F238E27FC236}">
              <a16:creationId xmlns:a16="http://schemas.microsoft.com/office/drawing/2014/main" id="{7C029D2C-2157-4FC0-9ADB-5836A18E5149}"/>
            </a:ext>
          </a:extLst>
        </xdr:cNvPr>
        <xdr:cNvSpPr txBox="1"/>
      </xdr:nvSpPr>
      <xdr:spPr>
        <a:xfrm>
          <a:off x="1816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151147</xdr:rowOff>
    </xdr:from>
    <xdr:ext cx="405111" cy="259045"/>
    <xdr:sp macro="" textlink="">
      <xdr:nvSpPr>
        <xdr:cNvPr id="90" name="n_4mainValue【図書館】&#10;有形固定資産減価償却率">
          <a:extLst>
            <a:ext uri="{FF2B5EF4-FFF2-40B4-BE49-F238E27FC236}">
              <a16:creationId xmlns:a16="http://schemas.microsoft.com/office/drawing/2014/main" id="{93D7C5DD-F891-468A-AAEB-2700C4E58A22}"/>
            </a:ext>
          </a:extLst>
        </xdr:cNvPr>
        <xdr:cNvSpPr txBox="1"/>
      </xdr:nvSpPr>
      <xdr:spPr>
        <a:xfrm>
          <a:off x="927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A66B1D-358C-4C41-A7B6-7F54A088A5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58B6CE4-0E06-4767-8193-15A22D5F1A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B9905CC-21B1-4E63-8581-C71876DE14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53669D0-7D1F-4375-994F-039A57F597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99A604-4731-44E3-B19F-43E07B522F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AF5B091-0A08-4E9A-84C2-711762455F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3C2F636-5BF5-4E8D-90DC-15FEECCDF7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FCF7E2-6EA0-4A8A-A141-910F87618F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3CFAB64-3B44-48E0-BD4B-FAAC7B2C0D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2B9622-93FE-47EB-9055-69417180A4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BDD18522-8490-42C4-8081-DC2E489402C3}"/>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DF4BE87B-F659-4726-B9B1-EC46AB873DD1}"/>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C714DDC-C40B-4A23-9A55-BF41DA272F4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A0B28575-A0A7-4EBF-BBE1-A81FFD456B7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89F73B35-ACF7-42BB-A142-067C420D5FC7}"/>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1B8D23B3-C5C9-489F-B6C9-5AA458EF078A}"/>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ECD4FAF7-4218-46B3-A6A2-32539E17C1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C1BA58D6-73DD-4CE3-AF3F-F95ECBE89EE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5BEC78FB-59FF-4CF0-B2EA-B1BA73D0AC9A}"/>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341C9331-045F-499F-B210-87FB1E4AEA3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647B425F-0D61-4972-8727-F90C0D1784AE}"/>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864A6255-B68A-4AC6-BA52-DAD21758468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CC78673B-CAB3-4A39-A58A-926C86ACCEE6}"/>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16513F85-51D6-4081-958C-B3D7DC29A5C2}"/>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BD0502C8-8CE9-40BA-B1A2-DF84E15566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D46D5C6E-C6C4-4D8D-9AA5-78A8BE1B3B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8654D332-4243-43E4-93FE-659EA5D6B2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71333C2F-8DBF-41D0-AF65-EF9CC249F0ED}"/>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74BAE2DE-7038-4E95-8560-A135C7347551}"/>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88424C0F-9ECF-4947-B9FE-FC309222C43F}"/>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640B3E9D-35FD-4D4B-A23D-EB2604A9FA37}"/>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5894F31D-798D-433F-906B-0CF9B65C6B3C}"/>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6422D237-1607-41CE-A117-2CCEBEF8C583}"/>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FB981DE8-9D92-4135-923E-B955BBD2AF6D}"/>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676D7186-FEF5-41E1-90F3-88D035235DB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838F145-E8D8-4DD0-8588-F024D6986C3A}"/>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1B672C05-54A7-43C7-AC6E-FB44A3EBAC6E}"/>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CD1E374B-8FE8-4BC8-8781-0C6ADC2B12AF}"/>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087B16-D054-4857-A510-ED52D34330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191D0D-7CA4-4F77-901B-C7C9E28724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0BA04C3-A0E1-4EB4-9893-1FC0960BBB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92DFAB8-B797-4F4B-8414-1F33E68764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63C370C-0D15-4377-A10A-94C83D7EA4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34" name="楕円 133">
          <a:extLst>
            <a:ext uri="{FF2B5EF4-FFF2-40B4-BE49-F238E27FC236}">
              <a16:creationId xmlns:a16="http://schemas.microsoft.com/office/drawing/2014/main" id="{1545449B-129E-48AB-A051-ABF5EC21463A}"/>
            </a:ext>
          </a:extLst>
        </xdr:cNvPr>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146702</xdr:rowOff>
    </xdr:from>
    <xdr:ext cx="469744" cy="259045"/>
    <xdr:sp macro="" textlink="">
      <xdr:nvSpPr>
        <xdr:cNvPr id="135" name="【図書館】&#10;一人当たり面積該当値テキスト">
          <a:extLst>
            <a:ext uri="{FF2B5EF4-FFF2-40B4-BE49-F238E27FC236}">
              <a16:creationId xmlns:a16="http://schemas.microsoft.com/office/drawing/2014/main" id="{0EA2FE59-1532-44FE-9527-5266E39F7450}"/>
            </a:ext>
          </a:extLst>
        </xdr:cNvPr>
        <xdr:cNvSpPr txBox="1"/>
      </xdr:nvSpPr>
      <xdr:spPr>
        <a:xfrm>
          <a:off x="10515600"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168275</xdr:rowOff>
    </xdr:from>
    <xdr:to>
      <xdr:col>50</xdr:col>
      <xdr:colOff>165100</xdr:colOff>
      <xdr:row>39</xdr:row>
      <xdr:rowOff>98425</xdr:rowOff>
    </xdr:to>
    <xdr:sp macro="" textlink="">
      <xdr:nvSpPr>
        <xdr:cNvPr id="136" name="楕円 135">
          <a:extLst>
            <a:ext uri="{FF2B5EF4-FFF2-40B4-BE49-F238E27FC236}">
              <a16:creationId xmlns:a16="http://schemas.microsoft.com/office/drawing/2014/main" id="{A569F505-95ED-432B-9CF1-C377B15A25DE}"/>
            </a:ext>
          </a:extLst>
        </xdr:cNvPr>
        <xdr:cNvSpPr/>
      </xdr:nvSpPr>
      <xdr:spPr>
        <a:xfrm>
          <a:off x="958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47625</xdr:rowOff>
    </xdr:to>
    <xdr:cxnSp macro="">
      <xdr:nvCxnSpPr>
        <xdr:cNvPr id="137" name="直線コネクタ 136">
          <a:extLst>
            <a:ext uri="{FF2B5EF4-FFF2-40B4-BE49-F238E27FC236}">
              <a16:creationId xmlns:a16="http://schemas.microsoft.com/office/drawing/2014/main" id="{DCEB7A31-29F1-4F39-B39B-014588565887}"/>
            </a:ext>
          </a:extLst>
        </xdr:cNvPr>
        <xdr:cNvCxnSpPr/>
      </xdr:nvCxnSpPr>
      <xdr:spPr>
        <a:xfrm>
          <a:off x="9639300"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168275</xdr:rowOff>
    </xdr:from>
    <xdr:to>
      <xdr:col>46</xdr:col>
      <xdr:colOff>38100</xdr:colOff>
      <xdr:row>39</xdr:row>
      <xdr:rowOff>98425</xdr:rowOff>
    </xdr:to>
    <xdr:sp macro="" textlink="">
      <xdr:nvSpPr>
        <xdr:cNvPr id="138" name="楕円 137">
          <a:extLst>
            <a:ext uri="{FF2B5EF4-FFF2-40B4-BE49-F238E27FC236}">
              <a16:creationId xmlns:a16="http://schemas.microsoft.com/office/drawing/2014/main" id="{CC4CC020-612C-404A-A206-1D4A2DAE4CF3}"/>
            </a:ext>
          </a:extLst>
        </xdr:cNvPr>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47625</xdr:rowOff>
    </xdr:to>
    <xdr:cxnSp macro="">
      <xdr:nvCxnSpPr>
        <xdr:cNvPr id="139" name="直線コネクタ 138">
          <a:extLst>
            <a:ext uri="{FF2B5EF4-FFF2-40B4-BE49-F238E27FC236}">
              <a16:creationId xmlns:a16="http://schemas.microsoft.com/office/drawing/2014/main" id="{33EF4885-8190-4215-B041-7B55BAE15685}"/>
            </a:ext>
          </a:extLst>
        </xdr:cNvPr>
        <xdr:cNvCxnSpPr/>
      </xdr:nvCxnSpPr>
      <xdr:spPr>
        <a:xfrm>
          <a:off x="8750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168275</xdr:rowOff>
    </xdr:from>
    <xdr:to>
      <xdr:col>41</xdr:col>
      <xdr:colOff>101600</xdr:colOff>
      <xdr:row>39</xdr:row>
      <xdr:rowOff>98425</xdr:rowOff>
    </xdr:to>
    <xdr:sp macro="" textlink="">
      <xdr:nvSpPr>
        <xdr:cNvPr id="140" name="楕円 139">
          <a:extLst>
            <a:ext uri="{FF2B5EF4-FFF2-40B4-BE49-F238E27FC236}">
              <a16:creationId xmlns:a16="http://schemas.microsoft.com/office/drawing/2014/main" id="{FDBEA07E-7B5B-4629-8597-31374A0B8169}"/>
            </a:ext>
          </a:extLst>
        </xdr:cNvPr>
        <xdr:cNvSpPr/>
      </xdr:nvSpPr>
      <xdr:spPr>
        <a:xfrm>
          <a:off x="781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47625</xdr:rowOff>
    </xdr:from>
    <xdr:to>
      <xdr:col>45</xdr:col>
      <xdr:colOff>177800</xdr:colOff>
      <xdr:row>39</xdr:row>
      <xdr:rowOff>47625</xdr:rowOff>
    </xdr:to>
    <xdr:cxnSp macro="">
      <xdr:nvCxnSpPr>
        <xdr:cNvPr id="141" name="直線コネクタ 140">
          <a:extLst>
            <a:ext uri="{FF2B5EF4-FFF2-40B4-BE49-F238E27FC236}">
              <a16:creationId xmlns:a16="http://schemas.microsoft.com/office/drawing/2014/main" id="{1E8FA7B8-4686-4A7F-AE7E-6FF9743F7023}"/>
            </a:ext>
          </a:extLst>
        </xdr:cNvPr>
        <xdr:cNvCxnSpPr/>
      </xdr:nvCxnSpPr>
      <xdr:spPr>
        <a:xfrm>
          <a:off x="7861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168275</xdr:rowOff>
    </xdr:from>
    <xdr:to>
      <xdr:col>36</xdr:col>
      <xdr:colOff>165100</xdr:colOff>
      <xdr:row>39</xdr:row>
      <xdr:rowOff>98425</xdr:rowOff>
    </xdr:to>
    <xdr:sp macro="" textlink="">
      <xdr:nvSpPr>
        <xdr:cNvPr id="142" name="楕円 141">
          <a:extLst>
            <a:ext uri="{FF2B5EF4-FFF2-40B4-BE49-F238E27FC236}">
              <a16:creationId xmlns:a16="http://schemas.microsoft.com/office/drawing/2014/main" id="{6A3315C6-F212-4AF2-A55B-CCFE2FFC4BF5}"/>
            </a:ext>
          </a:extLst>
        </xdr:cNvPr>
        <xdr:cNvSpPr/>
      </xdr:nvSpPr>
      <xdr:spPr>
        <a:xfrm>
          <a:off x="692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47625</xdr:rowOff>
    </xdr:from>
    <xdr:to>
      <xdr:col>41</xdr:col>
      <xdr:colOff>50800</xdr:colOff>
      <xdr:row>39</xdr:row>
      <xdr:rowOff>47625</xdr:rowOff>
    </xdr:to>
    <xdr:cxnSp macro="">
      <xdr:nvCxnSpPr>
        <xdr:cNvPr id="143" name="直線コネクタ 142">
          <a:extLst>
            <a:ext uri="{FF2B5EF4-FFF2-40B4-BE49-F238E27FC236}">
              <a16:creationId xmlns:a16="http://schemas.microsoft.com/office/drawing/2014/main" id="{C67595C8-2277-4D68-A417-C096FDDD4952}"/>
            </a:ext>
          </a:extLst>
        </xdr:cNvPr>
        <xdr:cNvCxnSpPr/>
      </xdr:nvCxnSpPr>
      <xdr:spPr>
        <a:xfrm>
          <a:off x="6972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9BA21D12-9201-4868-BE81-2B2ED5E729F8}"/>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41584BD6-72EC-4394-9766-CA46BEF73DA1}"/>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3FF78986-A6C3-43E8-ADB6-9C89AC5C803D}"/>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8BFAFA79-5156-4C53-9D2A-F30C2D952629}"/>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89552</xdr:rowOff>
    </xdr:from>
    <xdr:ext cx="469744" cy="259045"/>
    <xdr:sp macro="" textlink="">
      <xdr:nvSpPr>
        <xdr:cNvPr id="148" name="n_1mainValue【図書館】&#10;一人当たり面積">
          <a:extLst>
            <a:ext uri="{FF2B5EF4-FFF2-40B4-BE49-F238E27FC236}">
              <a16:creationId xmlns:a16="http://schemas.microsoft.com/office/drawing/2014/main" id="{81BEFC8E-2903-488E-8827-48D3ED363398}"/>
            </a:ext>
          </a:extLst>
        </xdr:cNvPr>
        <xdr:cNvSpPr txBox="1"/>
      </xdr:nvSpPr>
      <xdr:spPr>
        <a:xfrm>
          <a:off x="93917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89552</xdr:rowOff>
    </xdr:from>
    <xdr:ext cx="469744" cy="259045"/>
    <xdr:sp macro="" textlink="">
      <xdr:nvSpPr>
        <xdr:cNvPr id="149" name="n_2mainValue【図書館】&#10;一人当たり面積">
          <a:extLst>
            <a:ext uri="{FF2B5EF4-FFF2-40B4-BE49-F238E27FC236}">
              <a16:creationId xmlns:a16="http://schemas.microsoft.com/office/drawing/2014/main" id="{60598C19-0A71-4625-9829-2553F45F29CA}"/>
            </a:ext>
          </a:extLst>
        </xdr:cNvPr>
        <xdr:cNvSpPr txBox="1"/>
      </xdr:nvSpPr>
      <xdr:spPr>
        <a:xfrm>
          <a:off x="8515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89552</xdr:rowOff>
    </xdr:from>
    <xdr:ext cx="469744" cy="259045"/>
    <xdr:sp macro="" textlink="">
      <xdr:nvSpPr>
        <xdr:cNvPr id="150" name="n_3mainValue【図書館】&#10;一人当たり面積">
          <a:extLst>
            <a:ext uri="{FF2B5EF4-FFF2-40B4-BE49-F238E27FC236}">
              <a16:creationId xmlns:a16="http://schemas.microsoft.com/office/drawing/2014/main" id="{1D5D3E83-7DA4-4231-9561-2B2BA1879894}"/>
            </a:ext>
          </a:extLst>
        </xdr:cNvPr>
        <xdr:cNvSpPr txBox="1"/>
      </xdr:nvSpPr>
      <xdr:spPr>
        <a:xfrm>
          <a:off x="7626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89552</xdr:rowOff>
    </xdr:from>
    <xdr:ext cx="469744" cy="259045"/>
    <xdr:sp macro="" textlink="">
      <xdr:nvSpPr>
        <xdr:cNvPr id="151" name="n_4mainValue【図書館】&#10;一人当たり面積">
          <a:extLst>
            <a:ext uri="{FF2B5EF4-FFF2-40B4-BE49-F238E27FC236}">
              <a16:creationId xmlns:a16="http://schemas.microsoft.com/office/drawing/2014/main" id="{4DC1AA3A-02DF-42B3-B41C-F1D4F89A3E01}"/>
            </a:ext>
          </a:extLst>
        </xdr:cNvPr>
        <xdr:cNvSpPr txBox="1"/>
      </xdr:nvSpPr>
      <xdr:spPr>
        <a:xfrm>
          <a:off x="6737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8E7A0F65-BB07-43A2-89D0-53E3EC4A8A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931E1A3A-9E9C-4F43-80DE-30AA7F09BD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4CFBD3D2-67B7-44A9-847D-F1EA66545E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04A8269-FAA4-4079-BC00-936A744E16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25FD881-EA82-410A-8A02-76BB00907A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33D2B467-359C-4EF5-9088-37956AB46D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18B41399-C4F9-4AB0-B7A9-8E1A78AE0D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6B92E974-4890-4257-A9BA-0F0F4207E4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FC756D0F-D4C4-43CC-9B01-D689A6BF11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E79F8A4F-6BE5-4D10-8AC8-2DF62369F6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665BF30C-8E8C-4548-9248-61758E5558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75836A78-CBD8-4288-A09E-71F1D323B42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1FE2A49E-022A-4B9C-BF95-40A92F11E6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FFD6B1B7-FA99-4742-9D92-10E91B239E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D4E73498-FB33-41CF-B9DE-371AF1209C0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7689E38-658A-4267-AC1D-07D5994F96E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3E46F555-89F3-4ECB-9E4B-97CA6A3D917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CFF1F70F-D9FC-4394-83A8-455E8903F7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93591255-1815-4229-AF56-A917F8282C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A560AF6A-1DFF-465E-9DDF-BE3597519E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A786E548-ED82-4C5B-B753-678B4B9D178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FF9BE43-4F17-42EA-B156-766A65B5BF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735A85C3-8C9E-47B5-862D-16DFE448EB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92D607C-CC39-4893-A003-8F0EB2F395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137AD513-F459-4AB2-B7CB-E67168A60BCC}"/>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692ED31C-9B2C-4B57-8B6A-36B7AEC5E423}"/>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FF965E69-51BB-4FDB-86FF-A9593EA20AC2}"/>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D68D1B10-BD0C-4909-96F8-E3605F78901F}"/>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F0BD8E1E-7EDC-4702-AD9E-73DE7CFADA84}"/>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E092039-3B24-46A5-B599-041CA61C836B}"/>
            </a:ext>
          </a:extLst>
        </xdr:cNvPr>
        <xdr:cNvSpPr txBox="1"/>
      </xdr:nvSpPr>
      <xdr:spPr>
        <a:xfrm>
          <a:off x="4673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FCD9EDC-0358-446B-8228-C7BE91DE95AE}"/>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B993A2D-DD20-45D9-9F68-A18877582BCC}"/>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C6466816-40DE-4291-BC65-6AC13AA60C81}"/>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819C55D4-47BF-4BEB-8352-339DA44A3EC4}"/>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9ACD957F-B763-42F2-A3D1-7733A1FF605D}"/>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6C950F-3045-4C33-938D-8AD9CAF1FF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ED7867D-14C8-4163-94AF-2F0F60E831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69F9370-19C5-425C-97BB-569B058E53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A901E47-8584-4A33-B424-DC3775C52B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D51954E-B4F0-4608-90F6-D2C86CBB3B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92" name="楕円 191">
          <a:extLst>
            <a:ext uri="{FF2B5EF4-FFF2-40B4-BE49-F238E27FC236}">
              <a16:creationId xmlns:a16="http://schemas.microsoft.com/office/drawing/2014/main" id="{60A71031-207F-4B8A-9E6E-DFE9B72BB6D4}"/>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68597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49C9FD6-0F7F-4535-866D-FDD1C3237FAF}"/>
            </a:ext>
          </a:extLst>
        </xdr:cNvPr>
        <xdr:cNvSpPr txBox="1"/>
      </xdr:nvSpPr>
      <xdr:spPr>
        <a:xfrm>
          <a:off x="4673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4" name="楕円 193">
          <a:extLst>
            <a:ext uri="{FF2B5EF4-FFF2-40B4-BE49-F238E27FC236}">
              <a16:creationId xmlns:a16="http://schemas.microsoft.com/office/drawing/2014/main" id="{71CCCBB3-08FA-443F-8C75-D714BFFF70D2}"/>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140970</xdr:rowOff>
    </xdr:to>
    <xdr:cxnSp macro="">
      <xdr:nvCxnSpPr>
        <xdr:cNvPr id="195" name="直線コネクタ 194">
          <a:extLst>
            <a:ext uri="{FF2B5EF4-FFF2-40B4-BE49-F238E27FC236}">
              <a16:creationId xmlns:a16="http://schemas.microsoft.com/office/drawing/2014/main" id="{4D8936A5-F070-4A1A-BA85-C841D33F226F}"/>
            </a:ext>
          </a:extLst>
        </xdr:cNvPr>
        <xdr:cNvCxnSpPr/>
      </xdr:nvCxnSpPr>
      <xdr:spPr>
        <a:xfrm>
          <a:off x="3797300" y="105670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96" name="楕円 195">
          <a:extLst>
            <a:ext uri="{FF2B5EF4-FFF2-40B4-BE49-F238E27FC236}">
              <a16:creationId xmlns:a16="http://schemas.microsoft.com/office/drawing/2014/main" id="{3809CD61-B7E7-4C48-95CF-1074DD33F3A5}"/>
            </a:ext>
          </a:extLst>
        </xdr:cNvPr>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108585</xdr:rowOff>
    </xdr:to>
    <xdr:cxnSp macro="">
      <xdr:nvCxnSpPr>
        <xdr:cNvPr id="197" name="直線コネクタ 196">
          <a:extLst>
            <a:ext uri="{FF2B5EF4-FFF2-40B4-BE49-F238E27FC236}">
              <a16:creationId xmlns:a16="http://schemas.microsoft.com/office/drawing/2014/main" id="{C1619A95-C034-4802-975A-40C5C834CCFE}"/>
            </a:ext>
          </a:extLst>
        </xdr:cNvPr>
        <xdr:cNvCxnSpPr/>
      </xdr:nvCxnSpPr>
      <xdr:spPr>
        <a:xfrm>
          <a:off x="2908300" y="10525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8" name="楕円 197">
          <a:extLst>
            <a:ext uri="{FF2B5EF4-FFF2-40B4-BE49-F238E27FC236}">
              <a16:creationId xmlns:a16="http://schemas.microsoft.com/office/drawing/2014/main" id="{7B0D1196-6DC5-424C-BF6D-B8FDF87A5E15}"/>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66675</xdr:rowOff>
    </xdr:to>
    <xdr:cxnSp macro="">
      <xdr:nvCxnSpPr>
        <xdr:cNvPr id="199" name="直線コネクタ 198">
          <a:extLst>
            <a:ext uri="{FF2B5EF4-FFF2-40B4-BE49-F238E27FC236}">
              <a16:creationId xmlns:a16="http://schemas.microsoft.com/office/drawing/2014/main" id="{B5726AEA-29F9-484F-8428-694AB31200AA}"/>
            </a:ext>
          </a:extLst>
        </xdr:cNvPr>
        <xdr:cNvCxnSpPr/>
      </xdr:nvCxnSpPr>
      <xdr:spPr>
        <a:xfrm>
          <a:off x="2019300" y="10485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200" name="楕円 199">
          <a:extLst>
            <a:ext uri="{FF2B5EF4-FFF2-40B4-BE49-F238E27FC236}">
              <a16:creationId xmlns:a16="http://schemas.microsoft.com/office/drawing/2014/main" id="{0F5583E9-A1AA-41CE-9DD7-6BF2BE16BCB0}"/>
            </a:ext>
          </a:extLst>
        </xdr:cNvPr>
        <xdr:cNvSpPr/>
      </xdr:nvSpPr>
      <xdr:spPr>
        <a:xfrm>
          <a:off x="107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30480</xdr:rowOff>
    </xdr:to>
    <xdr:cxnSp macro="">
      <xdr:nvCxnSpPr>
        <xdr:cNvPr id="201" name="直線コネクタ 200">
          <a:extLst>
            <a:ext uri="{FF2B5EF4-FFF2-40B4-BE49-F238E27FC236}">
              <a16:creationId xmlns:a16="http://schemas.microsoft.com/office/drawing/2014/main" id="{A40968FF-6F70-4624-909C-9A9D039C6E98}"/>
            </a:ext>
          </a:extLst>
        </xdr:cNvPr>
        <xdr:cNvCxnSpPr/>
      </xdr:nvCxnSpPr>
      <xdr:spPr>
        <a:xfrm flipV="1">
          <a:off x="1130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363F6EFF-B366-4A7D-9C22-99F79CDE0590}"/>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6FB01DD8-B203-40CE-85F6-2E47D21FDB92}"/>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981A04D6-B8EF-4A8E-9A35-AF816EAD1FE7}"/>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F03C66EF-C855-4C99-86AD-747675EFCF47}"/>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6" name="n_1mainValue【体育館・プール】&#10;有形固定資産減価償却率">
          <a:extLst>
            <a:ext uri="{FF2B5EF4-FFF2-40B4-BE49-F238E27FC236}">
              <a16:creationId xmlns:a16="http://schemas.microsoft.com/office/drawing/2014/main" id="{F9EA1788-7B55-4B46-B38F-76AC8CD57FCD}"/>
            </a:ext>
          </a:extLst>
        </xdr:cNvPr>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207" name="n_2mainValue【体育館・プール】&#10;有形固定資産減価償却率">
          <a:extLst>
            <a:ext uri="{FF2B5EF4-FFF2-40B4-BE49-F238E27FC236}">
              <a16:creationId xmlns:a16="http://schemas.microsoft.com/office/drawing/2014/main" id="{3806E1A7-ACB0-433D-8D7A-C9057763D966}"/>
            </a:ext>
          </a:extLst>
        </xdr:cNvPr>
        <xdr:cNvSpPr txBox="1"/>
      </xdr:nvSpPr>
      <xdr:spPr>
        <a:xfrm>
          <a:off x="2705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8" name="n_3mainValue【体育館・プール】&#10;有形固定資産減価償却率">
          <a:extLst>
            <a:ext uri="{FF2B5EF4-FFF2-40B4-BE49-F238E27FC236}">
              <a16:creationId xmlns:a16="http://schemas.microsoft.com/office/drawing/2014/main" id="{187E6F37-13DE-4B80-8FEA-40C93DD0BF82}"/>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72407</xdr:rowOff>
    </xdr:from>
    <xdr:ext cx="405111" cy="259045"/>
    <xdr:sp macro="" textlink="">
      <xdr:nvSpPr>
        <xdr:cNvPr id="209" name="n_4mainValue【体育館・プール】&#10;有形固定資産減価償却率">
          <a:extLst>
            <a:ext uri="{FF2B5EF4-FFF2-40B4-BE49-F238E27FC236}">
              <a16:creationId xmlns:a16="http://schemas.microsoft.com/office/drawing/2014/main" id="{3061E8AE-DA4A-4B86-9FE6-FF23D2BC8079}"/>
            </a:ext>
          </a:extLst>
        </xdr:cNvPr>
        <xdr:cNvSpPr txBox="1"/>
      </xdr:nvSpPr>
      <xdr:spPr>
        <a:xfrm>
          <a:off x="927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0A12000-3D7D-4957-B277-0BD8F60CAB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5B4FACA-3EAE-439B-81D0-586AF4A13F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1C81AC1-1412-485E-BF66-FE11DBBF66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3389759-314B-4386-A1FC-0090D45FFE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A4CB1E4-522B-406D-843B-7256E1D7FC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A0D078F4-2010-4CA4-B115-4F8E373DF4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4B47937-C353-4A7B-9A9E-D34BE5F032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57692B5-2C3B-46A5-9625-C1F74774DF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D9F6E3E-DF61-443B-92A3-992C28094F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919A3C8-DB95-4E89-8B92-70714FB926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EE3D7567-03FA-48EF-BD81-72214715E6A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A1CBC722-8B71-4EC1-AECC-4ED42258F6C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A1B9D27B-0C25-4A7F-845B-76B23D20F4B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55698737-BDD1-4C6F-AB85-97331420110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A82C7BE-950F-4999-BFB7-B14F0B63C0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876E8C6F-7070-4C9E-9679-3D04516BA74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35A4053E-E565-43E1-9654-D3A7DBB0BA0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43387D51-55FF-48C5-B24D-64CE7BA11E1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9D85AA6-845A-4E96-8A73-255C06C9A8A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5501B1B-51E5-4B1E-A5CE-A54028FA45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80AE0DE-796F-428E-8BF0-B729FB99F4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91EF955C-5371-4839-8CE2-85615AFAF9E2}"/>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183061CB-8D07-4F01-B5C5-2C1E8EA4CCB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3BF3E05C-3019-48C4-85A6-AE74E84E5C2E}"/>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6506EABB-4DCF-47F7-9E22-6CCFBB599AE0}"/>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1672C844-624F-45E8-BBC9-678DB134F08E}"/>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4D6FEC26-CF46-41B2-8236-85B061F8D556}"/>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14DBD62A-C120-46A8-B789-491329C032C1}"/>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4A27B93B-161A-4E1B-BA1E-759AE0D4D3D4}"/>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45E664F4-7243-49C0-90F7-FBE9737202D0}"/>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B498DF5F-EDD6-45A9-974F-065BCA54F677}"/>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3D0E8B9-2DC7-44CB-85D4-5B9B722B54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0A940D-DBBE-4BFB-8CBF-4FC520531F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CC97B7D-2B1A-4802-BFF2-4E28148CCD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04E22E8-EF01-494A-9B5D-9734EAD8A1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C637FA-9E9B-461E-B130-253F75FCCD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057A181-78E5-4E15-82F2-7F21263D38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7" name="楕円 246">
          <a:extLst>
            <a:ext uri="{FF2B5EF4-FFF2-40B4-BE49-F238E27FC236}">
              <a16:creationId xmlns:a16="http://schemas.microsoft.com/office/drawing/2014/main" id="{BC9A5CDC-CA6E-42E0-BB46-34D9ECF62E20}"/>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id="{6841A152-D1DB-41DB-AA34-734CB4A4B992}"/>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9" name="楕円 248">
          <a:extLst>
            <a:ext uri="{FF2B5EF4-FFF2-40B4-BE49-F238E27FC236}">
              <a16:creationId xmlns:a16="http://schemas.microsoft.com/office/drawing/2014/main" id="{19430FD7-31A2-455E-8C65-CE95BEA2CB1B}"/>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50" name="直線コネクタ 249">
          <a:extLst>
            <a:ext uri="{FF2B5EF4-FFF2-40B4-BE49-F238E27FC236}">
              <a16:creationId xmlns:a16="http://schemas.microsoft.com/office/drawing/2014/main" id="{43AC8748-3080-419B-8D44-7B92DFC053DC}"/>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1" name="楕円 250">
          <a:extLst>
            <a:ext uri="{FF2B5EF4-FFF2-40B4-BE49-F238E27FC236}">
              <a16:creationId xmlns:a16="http://schemas.microsoft.com/office/drawing/2014/main" id="{1ADC4B49-BDBE-42A0-9946-42FCF40D9877}"/>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52" name="直線コネクタ 251">
          <a:extLst>
            <a:ext uri="{FF2B5EF4-FFF2-40B4-BE49-F238E27FC236}">
              <a16:creationId xmlns:a16="http://schemas.microsoft.com/office/drawing/2014/main" id="{303E9B32-7CCF-4899-9226-DA86E19B0C9C}"/>
            </a:ext>
          </a:extLst>
        </xdr:cNvPr>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3" name="楕円 252">
          <a:extLst>
            <a:ext uri="{FF2B5EF4-FFF2-40B4-BE49-F238E27FC236}">
              <a16:creationId xmlns:a16="http://schemas.microsoft.com/office/drawing/2014/main" id="{2F077A44-6928-4C04-9C20-10F07E038C0D}"/>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54" name="直線コネクタ 253">
          <a:extLst>
            <a:ext uri="{FF2B5EF4-FFF2-40B4-BE49-F238E27FC236}">
              <a16:creationId xmlns:a16="http://schemas.microsoft.com/office/drawing/2014/main" id="{E9D18C64-5783-4F0A-B0B0-D7A0C8AA2ACE}"/>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5" name="楕円 254">
          <a:extLst>
            <a:ext uri="{FF2B5EF4-FFF2-40B4-BE49-F238E27FC236}">
              <a16:creationId xmlns:a16="http://schemas.microsoft.com/office/drawing/2014/main" id="{23C55951-1FAF-47ED-8582-1F520B8B47A7}"/>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6" name="直線コネクタ 255">
          <a:extLst>
            <a:ext uri="{FF2B5EF4-FFF2-40B4-BE49-F238E27FC236}">
              <a16:creationId xmlns:a16="http://schemas.microsoft.com/office/drawing/2014/main" id="{DCCF5DAF-D316-4D7D-BE5B-F4DCEEFAFE79}"/>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0F82C05F-62C5-4112-97E7-754B69B39472}"/>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489AED34-8004-4253-86A6-EC57D5A4A908}"/>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98ADE0C2-13AD-4E04-A0A4-BACD2B2E2968}"/>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D22C7FAA-248A-4A9C-963F-721A21BBF6BF}"/>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61" name="n_1mainValue【体育館・プール】&#10;一人当たり面積">
          <a:extLst>
            <a:ext uri="{FF2B5EF4-FFF2-40B4-BE49-F238E27FC236}">
              <a16:creationId xmlns:a16="http://schemas.microsoft.com/office/drawing/2014/main" id="{DD663E3D-4E48-484B-9A30-AECF56637CC6}"/>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62" name="n_2mainValue【体育館・プール】&#10;一人当たり面積">
          <a:extLst>
            <a:ext uri="{FF2B5EF4-FFF2-40B4-BE49-F238E27FC236}">
              <a16:creationId xmlns:a16="http://schemas.microsoft.com/office/drawing/2014/main" id="{B222A4AD-99E5-4A9D-91D3-5A021F815EFE}"/>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63" name="n_3mainValue【体育館・プール】&#10;一人当たり面積">
          <a:extLst>
            <a:ext uri="{FF2B5EF4-FFF2-40B4-BE49-F238E27FC236}">
              <a16:creationId xmlns:a16="http://schemas.microsoft.com/office/drawing/2014/main" id="{2415D184-495C-4FBA-8D7F-F979B0B0940F}"/>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4" name="n_4mainValue【体育館・プール】&#10;一人当たり面積">
          <a:extLst>
            <a:ext uri="{FF2B5EF4-FFF2-40B4-BE49-F238E27FC236}">
              <a16:creationId xmlns:a16="http://schemas.microsoft.com/office/drawing/2014/main" id="{6EE137CB-BCC7-44AA-B92C-D884D2F84B3E}"/>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ED1046C-4917-46C5-B2CF-1B85FCA941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4602F00-5138-48BA-9EB9-8F8D89AAD6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942E207-A4CB-421A-992C-E08C36272D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677237D-BC26-4766-8858-246D879383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019C968-DDC4-4083-8A59-875B6052DE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43A58E1-8D82-4960-921A-70193E3254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CD866BE-DBDC-42CA-B226-434AD92B98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957EBAD-73FF-4A8E-9E34-822094776C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D9B22BC-F15D-48AB-9ADE-DD9545EC69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3267C83-A55B-4F2B-ABEC-885F7B58E3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9C4EE4C-7DCF-4AA1-A93E-2B0519928F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B5607783-F49A-4040-BB49-91235F8EDEB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84CCFD3-DC4A-4593-9927-E4FB748B45A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D8987DE8-55A7-4F5E-881F-DA220CAF5E9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F967F8E5-2F2D-48B0-9040-1FB6C7AF7F7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2EF91F52-A9B7-4320-8C00-A3EBFB42280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58F97655-130B-4ABE-B223-29FBF12F6FC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3AFC217-839C-40EA-9176-CAA11C255CC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F4563660-C3DA-46FF-A4F5-5C5F3AA40DC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C10ED64-1211-4F48-B800-FD528F087C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42E3D278-1C41-419B-9B03-503039A05A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B3A2755-0914-4449-AD5E-FCB0A62460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72046357-00C8-489F-83AB-877ABB0A3B15}"/>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C8E7F53-B02E-4572-8B36-8CB788AEFBD6}"/>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E21CBDE3-FB7D-4A12-8475-2BBB6E0334D7}"/>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DF2DDFE-5813-439D-8C78-D43AD5707AC9}"/>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54B5F931-CE24-4FD7-8D9A-ED68860352BB}"/>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3C0CEEA-ABEB-4369-9714-A0E572BD6DF5}"/>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AF83986F-5E91-4B26-9A96-65349CCF6180}"/>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10A6FD5-6964-4843-A31B-8F35399C9B23}"/>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10536A64-3EAD-43D0-AA7A-6A8C0DAB92D4}"/>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7E847D6C-F7A7-490F-93B6-EE096DB6B918}"/>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B4BF6E07-E1C9-4FBF-9E85-6C0FAB60687F}"/>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19133E-0354-4F55-AE1A-CE64FBCE95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5C0D3F-5529-41D7-83BF-B129C3B39A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6078ECA-CD32-4453-AA0D-2A97D2262A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2058E5-D373-4754-AD75-0E709B9C82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EF88A1-EDD8-441C-A90A-0DAE0EBAB2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303" name="楕円 302">
          <a:extLst>
            <a:ext uri="{FF2B5EF4-FFF2-40B4-BE49-F238E27FC236}">
              <a16:creationId xmlns:a16="http://schemas.microsoft.com/office/drawing/2014/main" id="{3D6F48A9-0DA7-4445-9A51-9EBE18869157}"/>
            </a:ext>
          </a:extLst>
        </xdr:cNvPr>
        <xdr:cNvSpPr/>
      </xdr:nvSpPr>
      <xdr:spPr>
        <a:xfrm>
          <a:off x="45847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36592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5174A97-A2AE-41E0-AF11-2DCAEBC0E7F8}"/>
            </a:ext>
          </a:extLst>
        </xdr:cNvPr>
        <xdr:cNvSpPr txBox="1"/>
      </xdr:nvSpPr>
      <xdr:spPr>
        <a:xfrm>
          <a:off x="4673600" y="1375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163322</xdr:rowOff>
    </xdr:from>
    <xdr:to>
      <xdr:col>20</xdr:col>
      <xdr:colOff>38100</xdr:colOff>
      <xdr:row>80</xdr:row>
      <xdr:rowOff>93472</xdr:rowOff>
    </xdr:to>
    <xdr:sp macro="" textlink="">
      <xdr:nvSpPr>
        <xdr:cNvPr id="305" name="楕円 304">
          <a:extLst>
            <a:ext uri="{FF2B5EF4-FFF2-40B4-BE49-F238E27FC236}">
              <a16:creationId xmlns:a16="http://schemas.microsoft.com/office/drawing/2014/main" id="{5AEED84D-DAF6-459F-87CC-5069D9CFC112}"/>
            </a:ext>
          </a:extLst>
        </xdr:cNvPr>
        <xdr:cNvSpPr/>
      </xdr:nvSpPr>
      <xdr:spPr>
        <a:xfrm>
          <a:off x="3746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42672</xdr:rowOff>
    </xdr:from>
    <xdr:to>
      <xdr:col>24</xdr:col>
      <xdr:colOff>63500</xdr:colOff>
      <xdr:row>80</xdr:row>
      <xdr:rowOff>108965</xdr:rowOff>
    </xdr:to>
    <xdr:cxnSp macro="">
      <xdr:nvCxnSpPr>
        <xdr:cNvPr id="306" name="直線コネクタ 305">
          <a:extLst>
            <a:ext uri="{FF2B5EF4-FFF2-40B4-BE49-F238E27FC236}">
              <a16:creationId xmlns:a16="http://schemas.microsoft.com/office/drawing/2014/main" id="{72725A08-FFF3-4862-84E1-FFA54F273BC0}"/>
            </a:ext>
          </a:extLst>
        </xdr:cNvPr>
        <xdr:cNvCxnSpPr/>
      </xdr:nvCxnSpPr>
      <xdr:spPr>
        <a:xfrm>
          <a:off x="3797300" y="13758672"/>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122174</xdr:rowOff>
    </xdr:from>
    <xdr:to>
      <xdr:col>15</xdr:col>
      <xdr:colOff>101600</xdr:colOff>
      <xdr:row>80</xdr:row>
      <xdr:rowOff>52324</xdr:rowOff>
    </xdr:to>
    <xdr:sp macro="" textlink="">
      <xdr:nvSpPr>
        <xdr:cNvPr id="307" name="楕円 306">
          <a:extLst>
            <a:ext uri="{FF2B5EF4-FFF2-40B4-BE49-F238E27FC236}">
              <a16:creationId xmlns:a16="http://schemas.microsoft.com/office/drawing/2014/main" id="{8B436E78-7A4A-43B0-AEF3-1535EF8C9832}"/>
            </a:ext>
          </a:extLst>
        </xdr:cNvPr>
        <xdr:cNvSpPr/>
      </xdr:nvSpPr>
      <xdr:spPr>
        <a:xfrm>
          <a:off x="2857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xdr:rowOff>
    </xdr:from>
    <xdr:to>
      <xdr:col>19</xdr:col>
      <xdr:colOff>177800</xdr:colOff>
      <xdr:row>80</xdr:row>
      <xdr:rowOff>42672</xdr:rowOff>
    </xdr:to>
    <xdr:cxnSp macro="">
      <xdr:nvCxnSpPr>
        <xdr:cNvPr id="308" name="直線コネクタ 307">
          <a:extLst>
            <a:ext uri="{FF2B5EF4-FFF2-40B4-BE49-F238E27FC236}">
              <a16:creationId xmlns:a16="http://schemas.microsoft.com/office/drawing/2014/main" id="{CC862155-4C24-4F39-B923-3A4DA4FC635A}"/>
            </a:ext>
          </a:extLst>
        </xdr:cNvPr>
        <xdr:cNvCxnSpPr/>
      </xdr:nvCxnSpPr>
      <xdr:spPr>
        <a:xfrm>
          <a:off x="2908300" y="13717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92456</xdr:rowOff>
    </xdr:from>
    <xdr:to>
      <xdr:col>10</xdr:col>
      <xdr:colOff>165100</xdr:colOff>
      <xdr:row>80</xdr:row>
      <xdr:rowOff>22606</xdr:rowOff>
    </xdr:to>
    <xdr:sp macro="" textlink="">
      <xdr:nvSpPr>
        <xdr:cNvPr id="309" name="楕円 308">
          <a:extLst>
            <a:ext uri="{FF2B5EF4-FFF2-40B4-BE49-F238E27FC236}">
              <a16:creationId xmlns:a16="http://schemas.microsoft.com/office/drawing/2014/main" id="{ED4C8407-3DC1-40F8-9510-08E7AA90E196}"/>
            </a:ext>
          </a:extLst>
        </xdr:cNvPr>
        <xdr:cNvSpPr/>
      </xdr:nvSpPr>
      <xdr:spPr>
        <a:xfrm>
          <a:off x="1968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143256</xdr:rowOff>
    </xdr:from>
    <xdr:to>
      <xdr:col>15</xdr:col>
      <xdr:colOff>50800</xdr:colOff>
      <xdr:row>80</xdr:row>
      <xdr:rowOff>1524</xdr:rowOff>
    </xdr:to>
    <xdr:cxnSp macro="">
      <xdr:nvCxnSpPr>
        <xdr:cNvPr id="310" name="直線コネクタ 309">
          <a:extLst>
            <a:ext uri="{FF2B5EF4-FFF2-40B4-BE49-F238E27FC236}">
              <a16:creationId xmlns:a16="http://schemas.microsoft.com/office/drawing/2014/main" id="{0F25175A-3502-4108-B709-5B5AFA9D18E0}"/>
            </a:ext>
          </a:extLst>
        </xdr:cNvPr>
        <xdr:cNvCxnSpPr/>
      </xdr:nvCxnSpPr>
      <xdr:spPr>
        <a:xfrm>
          <a:off x="2019300" y="136878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51308</xdr:rowOff>
    </xdr:from>
    <xdr:to>
      <xdr:col>6</xdr:col>
      <xdr:colOff>38100</xdr:colOff>
      <xdr:row>79</xdr:row>
      <xdr:rowOff>152908</xdr:rowOff>
    </xdr:to>
    <xdr:sp macro="" textlink="">
      <xdr:nvSpPr>
        <xdr:cNvPr id="311" name="楕円 310">
          <a:extLst>
            <a:ext uri="{FF2B5EF4-FFF2-40B4-BE49-F238E27FC236}">
              <a16:creationId xmlns:a16="http://schemas.microsoft.com/office/drawing/2014/main" id="{FC9ADFAD-7B23-4BF5-90A5-BCD89C65930C}"/>
            </a:ext>
          </a:extLst>
        </xdr:cNvPr>
        <xdr:cNvSpPr/>
      </xdr:nvSpPr>
      <xdr:spPr>
        <a:xfrm>
          <a:off x="1079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102108</xdr:rowOff>
    </xdr:from>
    <xdr:to>
      <xdr:col>10</xdr:col>
      <xdr:colOff>114300</xdr:colOff>
      <xdr:row>79</xdr:row>
      <xdr:rowOff>143256</xdr:rowOff>
    </xdr:to>
    <xdr:cxnSp macro="">
      <xdr:nvCxnSpPr>
        <xdr:cNvPr id="312" name="直線コネクタ 311">
          <a:extLst>
            <a:ext uri="{FF2B5EF4-FFF2-40B4-BE49-F238E27FC236}">
              <a16:creationId xmlns:a16="http://schemas.microsoft.com/office/drawing/2014/main" id="{1B949F3C-2C88-4AE6-BC3B-1EA3A5E17C23}"/>
            </a:ext>
          </a:extLst>
        </xdr:cNvPr>
        <xdr:cNvCxnSpPr/>
      </xdr:nvCxnSpPr>
      <xdr:spPr>
        <a:xfrm>
          <a:off x="1130300" y="136466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DE40BACB-F316-46BD-A838-4E47E7FB046F}"/>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138CBE50-72E2-4448-B45A-F2F74B87DDAC}"/>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A67514AB-B4F0-45FB-B707-55F0803AE320}"/>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506977CA-D78B-4E3A-9876-62FBB315D007}"/>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109999</xdr:rowOff>
    </xdr:from>
    <xdr:ext cx="405111" cy="259045"/>
    <xdr:sp macro="" textlink="">
      <xdr:nvSpPr>
        <xdr:cNvPr id="317" name="n_1mainValue【福祉施設】&#10;有形固定資産減価償却率">
          <a:extLst>
            <a:ext uri="{FF2B5EF4-FFF2-40B4-BE49-F238E27FC236}">
              <a16:creationId xmlns:a16="http://schemas.microsoft.com/office/drawing/2014/main" id="{9D668F6F-4575-4D63-B6AF-B79AFD4DAFBC}"/>
            </a:ext>
          </a:extLst>
        </xdr:cNvPr>
        <xdr:cNvSpPr txBox="1"/>
      </xdr:nvSpPr>
      <xdr:spPr>
        <a:xfrm>
          <a:off x="35820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68851</xdr:rowOff>
    </xdr:from>
    <xdr:ext cx="405111" cy="259045"/>
    <xdr:sp macro="" textlink="">
      <xdr:nvSpPr>
        <xdr:cNvPr id="318" name="n_2mainValue【福祉施設】&#10;有形固定資産減価償却率">
          <a:extLst>
            <a:ext uri="{FF2B5EF4-FFF2-40B4-BE49-F238E27FC236}">
              <a16:creationId xmlns:a16="http://schemas.microsoft.com/office/drawing/2014/main" id="{6E4731EC-0C69-4C1E-A5FA-2DE753380D07}"/>
            </a:ext>
          </a:extLst>
        </xdr:cNvPr>
        <xdr:cNvSpPr txBox="1"/>
      </xdr:nvSpPr>
      <xdr:spPr>
        <a:xfrm>
          <a:off x="2705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39133</xdr:rowOff>
    </xdr:from>
    <xdr:ext cx="405111" cy="259045"/>
    <xdr:sp macro="" textlink="">
      <xdr:nvSpPr>
        <xdr:cNvPr id="319" name="n_3mainValue【福祉施設】&#10;有形固定資産減価償却率">
          <a:extLst>
            <a:ext uri="{FF2B5EF4-FFF2-40B4-BE49-F238E27FC236}">
              <a16:creationId xmlns:a16="http://schemas.microsoft.com/office/drawing/2014/main" id="{9897B424-144B-4F63-A013-61846F79FD97}"/>
            </a:ext>
          </a:extLst>
        </xdr:cNvPr>
        <xdr:cNvSpPr txBox="1"/>
      </xdr:nvSpPr>
      <xdr:spPr>
        <a:xfrm>
          <a:off x="1816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20" name="n_4mainValue【福祉施設】&#10;有形固定資産減価償却率">
          <a:extLst>
            <a:ext uri="{FF2B5EF4-FFF2-40B4-BE49-F238E27FC236}">
              <a16:creationId xmlns:a16="http://schemas.microsoft.com/office/drawing/2014/main" id="{231C28E9-A3A4-4FC1-A190-049CBF7198C9}"/>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A300FC9-17C9-4160-B4F6-0DA7E5C5D2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BF5D605-B960-40A4-83F4-E8EC58B043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2997A09-45B2-4187-A334-AF77AE54F2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C8F8A6B-62CE-43E9-990D-26916E81F7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D53256F-B4CF-4CE4-8D27-5482CBC7DE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6BA9E7B-31F8-4FD6-8A95-4261362766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2C0E82C-501E-4020-9998-5BECE8CD13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4346B93-1B50-4C8C-859B-F0D2DA16D2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E70A347-30E0-418E-8DC6-038E5E22EF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A3D30F4-8690-40BB-B978-AEE6096330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C23EF37-1F0D-473E-8C52-CABEB669FD6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A626E05-E0B8-43F7-A534-CA79EC67C77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5B82E93-4E41-403F-9F74-66962167C0F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3AF1570-AF34-40DF-9CE4-0438D110D4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82B28236-2417-4F46-B400-0190B27CD67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1CFB937-A302-4846-8DA7-800006BD51A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7963A57-B3DE-4B30-9724-55E6808E060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F812B04-2EF4-492C-9557-A71AD1D7F24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0BBD7B9-EBF6-42E0-AD94-7AC717B6CCB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D89876B3-6341-4EB3-952A-2DE6878971B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B2CE803-D5CF-4D2C-9606-25B52D85E9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6F8F873D-875B-448F-8EBB-5813AE99167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5925DBA-A3C6-420F-A769-53639533E2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96D3948-6947-4FB8-A604-D40513147A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6EDAC18-68DA-48CF-9226-F08971001C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119FDDF8-1EC2-4748-83A4-D484276CAAD5}"/>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8DA25F8-C961-42F5-832C-303638D8B8FD}"/>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D75DB1C6-8332-4317-AFBC-55FC1455DE5F}"/>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3D2352EE-40B9-4872-8EF7-D18CFB62FDDE}"/>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7A019C5B-A2E4-413F-B9FC-2397C5D3CFDC}"/>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F3F108B9-6431-4199-8B6D-7DDAA855B048}"/>
            </a:ext>
          </a:extLst>
        </xdr:cNvPr>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ECC40E61-1726-4E9A-8A6C-18116FE9DDE5}"/>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B4AB07B3-8269-42C5-BEFE-6907640526BD}"/>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D95BD2F9-309D-4976-8245-0D44E1AD96C2}"/>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988835DF-04C0-4E99-A293-C39BAC4C045D}"/>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9629C394-0C37-4C85-B8A8-A36032D48CE6}"/>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56C62C8-FEE6-4C73-968B-CEEEF0AC75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2DE02F-AA26-45A6-B2A7-52FCE67B8F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97AE91-50C9-4ABE-AA88-BBA8BFBC7D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B53DAD4-D069-4DCC-8925-B538671555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4A85722-8755-4A4F-A36B-7839E85BFD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169636</xdr:rowOff>
    </xdr:from>
    <xdr:to>
      <xdr:col>55</xdr:col>
      <xdr:colOff>50800</xdr:colOff>
      <xdr:row>78</xdr:row>
      <xdr:rowOff>99786</xdr:rowOff>
    </xdr:to>
    <xdr:sp macro="" textlink="">
      <xdr:nvSpPr>
        <xdr:cNvPr id="362" name="楕円 361">
          <a:extLst>
            <a:ext uri="{FF2B5EF4-FFF2-40B4-BE49-F238E27FC236}">
              <a16:creationId xmlns:a16="http://schemas.microsoft.com/office/drawing/2014/main" id="{1B9B576A-E8F7-467D-9C02-162956D75EB3}"/>
            </a:ext>
          </a:extLst>
        </xdr:cNvPr>
        <xdr:cNvSpPr/>
      </xdr:nvSpPr>
      <xdr:spPr>
        <a:xfrm>
          <a:off x="10426700" y="133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122663</xdr:rowOff>
    </xdr:from>
    <xdr:ext cx="469744" cy="259045"/>
    <xdr:sp macro="" textlink="">
      <xdr:nvSpPr>
        <xdr:cNvPr id="363" name="【福祉施設】&#10;一人当たり面積該当値テキスト">
          <a:extLst>
            <a:ext uri="{FF2B5EF4-FFF2-40B4-BE49-F238E27FC236}">
              <a16:creationId xmlns:a16="http://schemas.microsoft.com/office/drawing/2014/main" id="{A7C90192-D96C-41A3-94E7-B1FC562E86DB}"/>
            </a:ext>
          </a:extLst>
        </xdr:cNvPr>
        <xdr:cNvSpPr txBox="1"/>
      </xdr:nvSpPr>
      <xdr:spPr>
        <a:xfrm>
          <a:off x="10515600" y="133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63500</xdr:rowOff>
    </xdr:from>
    <xdr:to>
      <xdr:col>50</xdr:col>
      <xdr:colOff>165100</xdr:colOff>
      <xdr:row>78</xdr:row>
      <xdr:rowOff>165100</xdr:rowOff>
    </xdr:to>
    <xdr:sp macro="" textlink="">
      <xdr:nvSpPr>
        <xdr:cNvPr id="364" name="楕円 363">
          <a:extLst>
            <a:ext uri="{FF2B5EF4-FFF2-40B4-BE49-F238E27FC236}">
              <a16:creationId xmlns:a16="http://schemas.microsoft.com/office/drawing/2014/main" id="{C3613EE0-8C27-48CB-A00A-C10FF22B5B2B}"/>
            </a:ext>
          </a:extLst>
        </xdr:cNvPr>
        <xdr:cNvSpPr/>
      </xdr:nvSpPr>
      <xdr:spPr>
        <a:xfrm>
          <a:off x="9588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48986</xdr:rowOff>
    </xdr:from>
    <xdr:to>
      <xdr:col>55</xdr:col>
      <xdr:colOff>0</xdr:colOff>
      <xdr:row>78</xdr:row>
      <xdr:rowOff>114300</xdr:rowOff>
    </xdr:to>
    <xdr:cxnSp macro="">
      <xdr:nvCxnSpPr>
        <xdr:cNvPr id="365" name="直線コネクタ 364">
          <a:extLst>
            <a:ext uri="{FF2B5EF4-FFF2-40B4-BE49-F238E27FC236}">
              <a16:creationId xmlns:a16="http://schemas.microsoft.com/office/drawing/2014/main" id="{F41157E0-F622-4771-8AA2-9DDA8A16A405}"/>
            </a:ext>
          </a:extLst>
        </xdr:cNvPr>
        <xdr:cNvCxnSpPr/>
      </xdr:nvCxnSpPr>
      <xdr:spPr>
        <a:xfrm flipV="1">
          <a:off x="9639300" y="134220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93436</xdr:rowOff>
    </xdr:from>
    <xdr:to>
      <xdr:col>46</xdr:col>
      <xdr:colOff>38100</xdr:colOff>
      <xdr:row>78</xdr:row>
      <xdr:rowOff>23586</xdr:rowOff>
    </xdr:to>
    <xdr:sp macro="" textlink="">
      <xdr:nvSpPr>
        <xdr:cNvPr id="366" name="楕円 365">
          <a:extLst>
            <a:ext uri="{FF2B5EF4-FFF2-40B4-BE49-F238E27FC236}">
              <a16:creationId xmlns:a16="http://schemas.microsoft.com/office/drawing/2014/main" id="{2D3B64C5-193A-4AD4-8F6F-23C315E5908D}"/>
            </a:ext>
          </a:extLst>
        </xdr:cNvPr>
        <xdr:cNvSpPr/>
      </xdr:nvSpPr>
      <xdr:spPr>
        <a:xfrm>
          <a:off x="8699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144236</xdr:rowOff>
    </xdr:from>
    <xdr:to>
      <xdr:col>50</xdr:col>
      <xdr:colOff>114300</xdr:colOff>
      <xdr:row>78</xdr:row>
      <xdr:rowOff>114300</xdr:rowOff>
    </xdr:to>
    <xdr:cxnSp macro="">
      <xdr:nvCxnSpPr>
        <xdr:cNvPr id="367" name="直線コネクタ 366">
          <a:extLst>
            <a:ext uri="{FF2B5EF4-FFF2-40B4-BE49-F238E27FC236}">
              <a16:creationId xmlns:a16="http://schemas.microsoft.com/office/drawing/2014/main" id="{B74169D1-1D43-4DFC-8ECB-CFDFA4F061FE}"/>
            </a:ext>
          </a:extLst>
        </xdr:cNvPr>
        <xdr:cNvCxnSpPr/>
      </xdr:nvCxnSpPr>
      <xdr:spPr>
        <a:xfrm>
          <a:off x="8750300" y="133458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104321</xdr:rowOff>
    </xdr:from>
    <xdr:to>
      <xdr:col>41</xdr:col>
      <xdr:colOff>101600</xdr:colOff>
      <xdr:row>78</xdr:row>
      <xdr:rowOff>34471</xdr:rowOff>
    </xdr:to>
    <xdr:sp macro="" textlink="">
      <xdr:nvSpPr>
        <xdr:cNvPr id="368" name="楕円 367">
          <a:extLst>
            <a:ext uri="{FF2B5EF4-FFF2-40B4-BE49-F238E27FC236}">
              <a16:creationId xmlns:a16="http://schemas.microsoft.com/office/drawing/2014/main" id="{E977D0E8-7AFB-46EC-8D16-772E2507C91A}"/>
            </a:ext>
          </a:extLst>
        </xdr:cNvPr>
        <xdr:cNvSpPr/>
      </xdr:nvSpPr>
      <xdr:spPr>
        <a:xfrm>
          <a:off x="7810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144236</xdr:rowOff>
    </xdr:from>
    <xdr:to>
      <xdr:col>45</xdr:col>
      <xdr:colOff>177800</xdr:colOff>
      <xdr:row>77</xdr:row>
      <xdr:rowOff>155121</xdr:rowOff>
    </xdr:to>
    <xdr:cxnSp macro="">
      <xdr:nvCxnSpPr>
        <xdr:cNvPr id="369" name="直線コネクタ 368">
          <a:extLst>
            <a:ext uri="{FF2B5EF4-FFF2-40B4-BE49-F238E27FC236}">
              <a16:creationId xmlns:a16="http://schemas.microsoft.com/office/drawing/2014/main" id="{430E3214-CDBE-49D6-B465-284DA4608D55}"/>
            </a:ext>
          </a:extLst>
        </xdr:cNvPr>
        <xdr:cNvCxnSpPr/>
      </xdr:nvCxnSpPr>
      <xdr:spPr>
        <a:xfrm flipV="1">
          <a:off x="7861300" y="13345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128814</xdr:rowOff>
    </xdr:from>
    <xdr:to>
      <xdr:col>36</xdr:col>
      <xdr:colOff>165100</xdr:colOff>
      <xdr:row>79</xdr:row>
      <xdr:rowOff>58964</xdr:rowOff>
    </xdr:to>
    <xdr:sp macro="" textlink="">
      <xdr:nvSpPr>
        <xdr:cNvPr id="370" name="楕円 369">
          <a:extLst>
            <a:ext uri="{FF2B5EF4-FFF2-40B4-BE49-F238E27FC236}">
              <a16:creationId xmlns:a16="http://schemas.microsoft.com/office/drawing/2014/main" id="{0E9CE76B-BCF5-4DA3-BE9C-E1A601028962}"/>
            </a:ext>
          </a:extLst>
        </xdr:cNvPr>
        <xdr:cNvSpPr/>
      </xdr:nvSpPr>
      <xdr:spPr>
        <a:xfrm>
          <a:off x="6921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155121</xdr:rowOff>
    </xdr:from>
    <xdr:to>
      <xdr:col>41</xdr:col>
      <xdr:colOff>50800</xdr:colOff>
      <xdr:row>79</xdr:row>
      <xdr:rowOff>8164</xdr:rowOff>
    </xdr:to>
    <xdr:cxnSp macro="">
      <xdr:nvCxnSpPr>
        <xdr:cNvPr id="371" name="直線コネクタ 370">
          <a:extLst>
            <a:ext uri="{FF2B5EF4-FFF2-40B4-BE49-F238E27FC236}">
              <a16:creationId xmlns:a16="http://schemas.microsoft.com/office/drawing/2014/main" id="{732E3708-BC26-444D-BEFA-18FCDE467D79}"/>
            </a:ext>
          </a:extLst>
        </xdr:cNvPr>
        <xdr:cNvCxnSpPr/>
      </xdr:nvCxnSpPr>
      <xdr:spPr>
        <a:xfrm flipV="1">
          <a:off x="6972300" y="133567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33FD345A-C7EB-441C-AFCC-B7C6CAA6098D}"/>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1FD51BE4-E9B1-4E48-8A09-CA308639F5F8}"/>
            </a:ext>
          </a:extLst>
        </xdr:cNvPr>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20219E6C-4A6E-4229-BAC4-B5819B0D19E7}"/>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001FB394-8F20-4544-A363-8BAE185EBB5A}"/>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10177</xdr:rowOff>
    </xdr:from>
    <xdr:ext cx="469744" cy="259045"/>
    <xdr:sp macro="" textlink="">
      <xdr:nvSpPr>
        <xdr:cNvPr id="376" name="n_1mainValue【福祉施設】&#10;一人当たり面積">
          <a:extLst>
            <a:ext uri="{FF2B5EF4-FFF2-40B4-BE49-F238E27FC236}">
              <a16:creationId xmlns:a16="http://schemas.microsoft.com/office/drawing/2014/main" id="{B479014F-4FAE-4A8E-8EA1-D8A1F81F385A}"/>
            </a:ext>
          </a:extLst>
        </xdr:cNvPr>
        <xdr:cNvSpPr txBox="1"/>
      </xdr:nvSpPr>
      <xdr:spPr>
        <a:xfrm>
          <a:off x="9391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40113</xdr:rowOff>
    </xdr:from>
    <xdr:ext cx="469744" cy="259045"/>
    <xdr:sp macro="" textlink="">
      <xdr:nvSpPr>
        <xdr:cNvPr id="377" name="n_2mainValue【福祉施設】&#10;一人当たり面積">
          <a:extLst>
            <a:ext uri="{FF2B5EF4-FFF2-40B4-BE49-F238E27FC236}">
              <a16:creationId xmlns:a16="http://schemas.microsoft.com/office/drawing/2014/main" id="{3C93BFF2-E57A-4C32-A40E-09404CFC8393}"/>
            </a:ext>
          </a:extLst>
        </xdr:cNvPr>
        <xdr:cNvSpPr txBox="1"/>
      </xdr:nvSpPr>
      <xdr:spPr>
        <a:xfrm>
          <a:off x="85154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50998</xdr:rowOff>
    </xdr:from>
    <xdr:ext cx="469744" cy="259045"/>
    <xdr:sp macro="" textlink="">
      <xdr:nvSpPr>
        <xdr:cNvPr id="378" name="n_3mainValue【福祉施設】&#10;一人当たり面積">
          <a:extLst>
            <a:ext uri="{FF2B5EF4-FFF2-40B4-BE49-F238E27FC236}">
              <a16:creationId xmlns:a16="http://schemas.microsoft.com/office/drawing/2014/main" id="{A441FCE7-738B-4B55-86E3-B938A3B8EF3F}"/>
            </a:ext>
          </a:extLst>
        </xdr:cNvPr>
        <xdr:cNvSpPr txBox="1"/>
      </xdr:nvSpPr>
      <xdr:spPr>
        <a:xfrm>
          <a:off x="76264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75491</xdr:rowOff>
    </xdr:from>
    <xdr:ext cx="469744" cy="259045"/>
    <xdr:sp macro="" textlink="">
      <xdr:nvSpPr>
        <xdr:cNvPr id="379" name="n_4mainValue【福祉施設】&#10;一人当たり面積">
          <a:extLst>
            <a:ext uri="{FF2B5EF4-FFF2-40B4-BE49-F238E27FC236}">
              <a16:creationId xmlns:a16="http://schemas.microsoft.com/office/drawing/2014/main" id="{8CEFF310-87D5-4FC7-902D-AB02322D49D6}"/>
            </a:ext>
          </a:extLst>
        </xdr:cNvPr>
        <xdr:cNvSpPr txBox="1"/>
      </xdr:nvSpPr>
      <xdr:spPr>
        <a:xfrm>
          <a:off x="6737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6FFDB39-3AE4-40F5-A70C-62BF395676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B766766-9285-46BE-A879-3BCD059C5A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59A56A8-5FA1-435D-98D1-1760E70847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0FE7BCE-6D0E-49B3-9139-A16237D55C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862D96C-591E-46EF-9F3D-1ABCFD33AD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B4ACBA4-A2B3-43D3-9C68-A60A43E12F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7CFA023-024E-42F4-9A99-0A8C475A86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3DF8DB4-23EC-4411-987E-0908B10D51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59ED24A-E5EC-440D-BB9B-F4D0921B85B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D3ABF8B-AF0A-4AFB-8F44-63483D306E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3C5272A-E09A-4D6F-94A3-F94A783CE5D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4D576295-FD31-4BFD-82EB-57710CD3DF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6138F58-7A7F-4DEC-BCDE-07ED5BE9B00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9A9382B-AC9C-455B-8B3B-852EFBC8E2E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49D21450-7C0D-4DFF-A2FE-84D7AFB7FAF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D4AC1FCA-3837-4BFB-B9E9-76F65519C13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FDE537EB-BA6E-442F-8035-F9BB1C21BF8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A4E2CC8-7504-489F-8E2A-A2E8F53200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A9946EEA-94CD-458B-BA0A-5ACDD01552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B843844F-24D4-4496-9DC7-02D13BC1682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86CFE6C-2E9A-457E-9B0D-98EC299E48F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20E4EE0-6A94-44C6-A73A-AF550364A2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271B9C67-ECF6-4684-AE23-9B2B9823722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A73DA57-835E-418A-AEC2-D5251170B0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BE3DE31F-A192-4E55-9BC1-005A43B8307B}"/>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B853986-B4A0-425F-827E-79C2ACBA765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51ABEEA4-DE23-4F73-A095-5A82E6992FF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30609E5-A476-4DF3-BF75-914EB3241886}"/>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DA79F27B-B585-44DD-8509-C9AE811C813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D0AFEA0-8EC3-40E6-A949-6173CEB55799}"/>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DEBC103A-4E4D-410E-ACE7-8314EF03D015}"/>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E92A26A-15C1-4BD1-8DB3-3F91C466E2CA}"/>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430F39F9-3B0C-40A8-9604-3B923EEA5D38}"/>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6A74D80E-22CF-47C4-90A5-84F38144904D}"/>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4F7878EF-2513-4089-8613-D11F03BE97C2}"/>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8B1B43E-C3EF-4688-A143-4D1893E7EC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CCBF210-8E97-4B56-8384-FAE1D1C5E8E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706EA5-5018-448A-ADAE-B86039F380E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E9D61FE-670B-41B2-9A7C-E0C0C8688F0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EB78452-F790-48C0-8E8F-41E8B83EC1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31114</xdr:rowOff>
    </xdr:from>
    <xdr:to>
      <xdr:col>24</xdr:col>
      <xdr:colOff>114300</xdr:colOff>
      <xdr:row>102</xdr:row>
      <xdr:rowOff>132714</xdr:rowOff>
    </xdr:to>
    <xdr:sp macro="" textlink="">
      <xdr:nvSpPr>
        <xdr:cNvPr id="420" name="楕円 419">
          <a:extLst>
            <a:ext uri="{FF2B5EF4-FFF2-40B4-BE49-F238E27FC236}">
              <a16:creationId xmlns:a16="http://schemas.microsoft.com/office/drawing/2014/main" id="{209A9F31-FE79-431F-89D0-69BD35CBCEF9}"/>
            </a:ext>
          </a:extLst>
        </xdr:cNvPr>
        <xdr:cNvSpPr/>
      </xdr:nvSpPr>
      <xdr:spPr>
        <a:xfrm>
          <a:off x="45847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53991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E886B5D-0899-4681-BBFE-EB1EB4AB769B}"/>
            </a:ext>
          </a:extLst>
        </xdr:cNvPr>
        <xdr:cNvSpPr txBox="1"/>
      </xdr:nvSpPr>
      <xdr:spPr>
        <a:xfrm>
          <a:off x="4673600"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10161</xdr:rowOff>
    </xdr:from>
    <xdr:to>
      <xdr:col>20</xdr:col>
      <xdr:colOff>38100</xdr:colOff>
      <xdr:row>102</xdr:row>
      <xdr:rowOff>111761</xdr:rowOff>
    </xdr:to>
    <xdr:sp macro="" textlink="">
      <xdr:nvSpPr>
        <xdr:cNvPr id="422" name="楕円 421">
          <a:extLst>
            <a:ext uri="{FF2B5EF4-FFF2-40B4-BE49-F238E27FC236}">
              <a16:creationId xmlns:a16="http://schemas.microsoft.com/office/drawing/2014/main" id="{329E586E-F38D-4C18-B315-54EAAB7054BB}"/>
            </a:ext>
          </a:extLst>
        </xdr:cNvPr>
        <xdr:cNvSpPr/>
      </xdr:nvSpPr>
      <xdr:spPr>
        <a:xfrm>
          <a:off x="3746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60961</xdr:rowOff>
    </xdr:from>
    <xdr:to>
      <xdr:col>24</xdr:col>
      <xdr:colOff>63500</xdr:colOff>
      <xdr:row>102</xdr:row>
      <xdr:rowOff>81914</xdr:rowOff>
    </xdr:to>
    <xdr:cxnSp macro="">
      <xdr:nvCxnSpPr>
        <xdr:cNvPr id="423" name="直線コネクタ 422">
          <a:extLst>
            <a:ext uri="{FF2B5EF4-FFF2-40B4-BE49-F238E27FC236}">
              <a16:creationId xmlns:a16="http://schemas.microsoft.com/office/drawing/2014/main" id="{FEF4278B-54B8-423D-B968-F2BA2989F9DF}"/>
            </a:ext>
          </a:extLst>
        </xdr:cNvPr>
        <xdr:cNvCxnSpPr/>
      </xdr:nvCxnSpPr>
      <xdr:spPr>
        <a:xfrm>
          <a:off x="3797300" y="175488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24" name="楕円 423">
          <a:extLst>
            <a:ext uri="{FF2B5EF4-FFF2-40B4-BE49-F238E27FC236}">
              <a16:creationId xmlns:a16="http://schemas.microsoft.com/office/drawing/2014/main" id="{A0BF8111-054E-42CF-84C3-BDD7A8D51325}"/>
            </a:ext>
          </a:extLst>
        </xdr:cNvPr>
        <xdr:cNvSpPr/>
      </xdr:nvSpPr>
      <xdr:spPr>
        <a:xfrm>
          <a:off x="2857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60961</xdr:rowOff>
    </xdr:to>
    <xdr:cxnSp macro="">
      <xdr:nvCxnSpPr>
        <xdr:cNvPr id="425" name="直線コネクタ 424">
          <a:extLst>
            <a:ext uri="{FF2B5EF4-FFF2-40B4-BE49-F238E27FC236}">
              <a16:creationId xmlns:a16="http://schemas.microsoft.com/office/drawing/2014/main" id="{CB6928E0-D681-4459-86EA-FFC55D24F5B0}"/>
            </a:ext>
          </a:extLst>
        </xdr:cNvPr>
        <xdr:cNvCxnSpPr/>
      </xdr:nvCxnSpPr>
      <xdr:spPr>
        <a:xfrm>
          <a:off x="2908300" y="17505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6" name="楕円 425">
          <a:extLst>
            <a:ext uri="{FF2B5EF4-FFF2-40B4-BE49-F238E27FC236}">
              <a16:creationId xmlns:a16="http://schemas.microsoft.com/office/drawing/2014/main" id="{0630AC3C-DB67-45F6-9086-51E2C70C68C4}"/>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102</xdr:row>
      <xdr:rowOff>17145</xdr:rowOff>
    </xdr:to>
    <xdr:cxnSp macro="">
      <xdr:nvCxnSpPr>
        <xdr:cNvPr id="427" name="直線コネクタ 426">
          <a:extLst>
            <a:ext uri="{FF2B5EF4-FFF2-40B4-BE49-F238E27FC236}">
              <a16:creationId xmlns:a16="http://schemas.microsoft.com/office/drawing/2014/main" id="{0CAE27B7-3889-46B6-AB94-B3BE27947689}"/>
            </a:ext>
          </a:extLst>
        </xdr:cNvPr>
        <xdr:cNvCxnSpPr/>
      </xdr:nvCxnSpPr>
      <xdr:spPr>
        <a:xfrm>
          <a:off x="2019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57786</xdr:rowOff>
    </xdr:from>
    <xdr:to>
      <xdr:col>6</xdr:col>
      <xdr:colOff>38100</xdr:colOff>
      <xdr:row>101</xdr:row>
      <xdr:rowOff>159386</xdr:rowOff>
    </xdr:to>
    <xdr:sp macro="" textlink="">
      <xdr:nvSpPr>
        <xdr:cNvPr id="428" name="楕円 427">
          <a:extLst>
            <a:ext uri="{FF2B5EF4-FFF2-40B4-BE49-F238E27FC236}">
              <a16:creationId xmlns:a16="http://schemas.microsoft.com/office/drawing/2014/main" id="{2314F950-5E10-472E-87F9-D648AA96B761}"/>
            </a:ext>
          </a:extLst>
        </xdr:cNvPr>
        <xdr:cNvSpPr/>
      </xdr:nvSpPr>
      <xdr:spPr>
        <a:xfrm>
          <a:off x="1079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101</xdr:row>
      <xdr:rowOff>150495</xdr:rowOff>
    </xdr:to>
    <xdr:cxnSp macro="">
      <xdr:nvCxnSpPr>
        <xdr:cNvPr id="429" name="直線コネクタ 428">
          <a:extLst>
            <a:ext uri="{FF2B5EF4-FFF2-40B4-BE49-F238E27FC236}">
              <a16:creationId xmlns:a16="http://schemas.microsoft.com/office/drawing/2014/main" id="{D55DFB00-4C40-4623-BFB3-377260A09FC8}"/>
            </a:ext>
          </a:extLst>
        </xdr:cNvPr>
        <xdr:cNvCxnSpPr/>
      </xdr:nvCxnSpPr>
      <xdr:spPr>
        <a:xfrm>
          <a:off x="1130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a:extLst>
            <a:ext uri="{FF2B5EF4-FFF2-40B4-BE49-F238E27FC236}">
              <a16:creationId xmlns:a16="http://schemas.microsoft.com/office/drawing/2014/main" id="{4337F7D6-DF71-44C0-B0E4-8649AE22456D}"/>
            </a:ext>
          </a:extLst>
        </xdr:cNvPr>
        <xdr:cNvSpPr txBox="1"/>
      </xdr:nvSpPr>
      <xdr:spPr>
        <a:xfrm>
          <a:off x="3582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a:extLst>
            <a:ext uri="{FF2B5EF4-FFF2-40B4-BE49-F238E27FC236}">
              <a16:creationId xmlns:a16="http://schemas.microsoft.com/office/drawing/2014/main" id="{64611A89-C8F1-413C-B45D-EC3AE963BEF2}"/>
            </a:ext>
          </a:extLst>
        </xdr:cNvPr>
        <xdr:cNvSpPr txBox="1"/>
      </xdr:nvSpPr>
      <xdr:spPr>
        <a:xfrm>
          <a:off x="2705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a:extLst>
            <a:ext uri="{FF2B5EF4-FFF2-40B4-BE49-F238E27FC236}">
              <a16:creationId xmlns:a16="http://schemas.microsoft.com/office/drawing/2014/main" id="{74BD2B63-6C90-420D-AE6A-54BEDDC2F22C}"/>
            </a:ext>
          </a:extLst>
        </xdr:cNvPr>
        <xdr:cNvSpPr txBox="1"/>
      </xdr:nvSpPr>
      <xdr:spPr>
        <a:xfrm>
          <a:off x="1816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a:extLst>
            <a:ext uri="{FF2B5EF4-FFF2-40B4-BE49-F238E27FC236}">
              <a16:creationId xmlns:a16="http://schemas.microsoft.com/office/drawing/2014/main" id="{6D77C14C-4741-4B62-A172-0BF35E671138}"/>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128288</xdr:rowOff>
    </xdr:from>
    <xdr:ext cx="405111" cy="259045"/>
    <xdr:sp macro="" textlink="">
      <xdr:nvSpPr>
        <xdr:cNvPr id="434" name="n_1mainValue【市民会館】&#10;有形固定資産減価償却率">
          <a:extLst>
            <a:ext uri="{FF2B5EF4-FFF2-40B4-BE49-F238E27FC236}">
              <a16:creationId xmlns:a16="http://schemas.microsoft.com/office/drawing/2014/main" id="{C6C0571A-72B3-4149-BF3F-7FF8D8A96731}"/>
            </a:ext>
          </a:extLst>
        </xdr:cNvPr>
        <xdr:cNvSpPr txBox="1"/>
      </xdr:nvSpPr>
      <xdr:spPr>
        <a:xfrm>
          <a:off x="3582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35" name="n_2mainValue【市民会館】&#10;有形固定資産減価償却率">
          <a:extLst>
            <a:ext uri="{FF2B5EF4-FFF2-40B4-BE49-F238E27FC236}">
              <a16:creationId xmlns:a16="http://schemas.microsoft.com/office/drawing/2014/main" id="{6A9DAE38-9E13-472B-AB9D-6F71A1BEE4CE}"/>
            </a:ext>
          </a:extLst>
        </xdr:cNvPr>
        <xdr:cNvSpPr txBox="1"/>
      </xdr:nvSpPr>
      <xdr:spPr>
        <a:xfrm>
          <a:off x="2705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6" name="n_3mainValue【市民会館】&#10;有形固定資産減価償却率">
          <a:extLst>
            <a:ext uri="{FF2B5EF4-FFF2-40B4-BE49-F238E27FC236}">
              <a16:creationId xmlns:a16="http://schemas.microsoft.com/office/drawing/2014/main" id="{429323C8-1C78-4388-A256-D03738E29DE4}"/>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4463</xdr:rowOff>
    </xdr:from>
    <xdr:ext cx="405111" cy="259045"/>
    <xdr:sp macro="" textlink="">
      <xdr:nvSpPr>
        <xdr:cNvPr id="437" name="n_4mainValue【市民会館】&#10;有形固定資産減価償却率">
          <a:extLst>
            <a:ext uri="{FF2B5EF4-FFF2-40B4-BE49-F238E27FC236}">
              <a16:creationId xmlns:a16="http://schemas.microsoft.com/office/drawing/2014/main" id="{BDBF87B3-2C84-473C-B7F3-CE7C662E422C}"/>
            </a:ext>
          </a:extLst>
        </xdr:cNvPr>
        <xdr:cNvSpPr txBox="1"/>
      </xdr:nvSpPr>
      <xdr:spPr>
        <a:xfrm>
          <a:off x="927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F950153-4A77-4645-A6A2-9354496F36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C5F5357-630A-4E41-B213-0847341162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B650845-6783-4E0D-99E0-4DD971C115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30C703C-CB7B-4A3E-AA59-C7894B1F0C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C59E8D1-D2CA-49E6-A7AB-1D5E253909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A8FEF1B-0694-448A-B794-C90D2266BC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85132C1-CC90-40E3-962C-D7B8C5E967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D737BB9-1FA0-4841-A89E-E5FD3D59C3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5CB51A0-9760-4A53-B096-9AE6D24A61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2D48E0A-3276-4AAE-BE62-F361D48453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F2A2CB43-DB27-4F6C-8042-61BED974055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9355932E-0D52-4020-B6CF-690C93398B89}"/>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731436A-AB71-4DA7-A41F-51011A017C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92EFE34C-F372-4EE9-BC48-3178577A8D2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4C6A64A6-9629-4242-ACB2-ED4F232F487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E7A767C-9711-498D-BD4A-0FF94C3BBFB8}"/>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B1DAD95-D38B-45B3-A62A-DCBB80E136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237CCD8-1113-4866-AAC5-6A70C3A399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1D6B8CA-FC4B-4E9B-A2E5-94745A3BE9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6F8CF2D6-2E75-41E2-8E7E-35C9EA6CF0A1}"/>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721134F3-815D-4309-B603-B5AD6608180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FDD6CB48-1885-4EC5-98E7-65F00298511E}"/>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36843FA1-6C05-4DCE-9AD0-2581D440230C}"/>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3AC6B9F3-FDAE-44A2-996E-F22CECF2DC73}"/>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DB6EBA05-1126-4FC5-82DD-ABFCA03E4A19}"/>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90EC41FB-8F4D-4BFA-81A3-38DEBCEA185F}"/>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4AFC5B39-C971-44B7-8B26-8B488FD3941B}"/>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FA044AA6-A377-44A9-B863-B5C5AFF0D378}"/>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9EBDB062-6C2B-408E-A768-C731A6974444}"/>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2801A96F-E2B4-4415-88B3-10B416DC2FC8}"/>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008A167-2009-4B67-ACF5-353DC3D8CD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21B562C-C771-4544-A77D-9B1C0688F5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54FF4F2-46D0-418A-A8EC-E2231B89E7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FFA70E0-9D47-4C96-9C1F-F646D9D9455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7D90E5B-5A21-47DF-9458-E203F508DFC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3" name="楕円 472">
          <a:extLst>
            <a:ext uri="{FF2B5EF4-FFF2-40B4-BE49-F238E27FC236}">
              <a16:creationId xmlns:a16="http://schemas.microsoft.com/office/drawing/2014/main" id="{DD20B541-F47D-43E2-99F2-78AE5D5C295F}"/>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74" name="【市民会館】&#10;一人当たり面積該当値テキスト">
          <a:extLst>
            <a:ext uri="{FF2B5EF4-FFF2-40B4-BE49-F238E27FC236}">
              <a16:creationId xmlns:a16="http://schemas.microsoft.com/office/drawing/2014/main" id="{3DA02459-65F3-4AF1-9F12-0044DA2987A3}"/>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75" name="楕円 474">
          <a:extLst>
            <a:ext uri="{FF2B5EF4-FFF2-40B4-BE49-F238E27FC236}">
              <a16:creationId xmlns:a16="http://schemas.microsoft.com/office/drawing/2014/main" id="{80B28B20-4209-4877-ADFB-22C1D6309479}"/>
            </a:ext>
          </a:extLst>
        </xdr:cNvPr>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19050</xdr:rowOff>
    </xdr:to>
    <xdr:cxnSp macro="">
      <xdr:nvCxnSpPr>
        <xdr:cNvPr id="476" name="直線コネクタ 475">
          <a:extLst>
            <a:ext uri="{FF2B5EF4-FFF2-40B4-BE49-F238E27FC236}">
              <a16:creationId xmlns:a16="http://schemas.microsoft.com/office/drawing/2014/main" id="{6B23B693-C0C0-446B-B86F-2F391FCD4C29}"/>
            </a:ext>
          </a:extLst>
        </xdr:cNvPr>
        <xdr:cNvCxnSpPr/>
      </xdr:nvCxnSpPr>
      <xdr:spPr>
        <a:xfrm>
          <a:off x="9639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77" name="楕円 476">
          <a:extLst>
            <a:ext uri="{FF2B5EF4-FFF2-40B4-BE49-F238E27FC236}">
              <a16:creationId xmlns:a16="http://schemas.microsoft.com/office/drawing/2014/main" id="{3444CEE4-045B-4579-AE97-447648E918F3}"/>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19050</xdr:rowOff>
    </xdr:to>
    <xdr:cxnSp macro="">
      <xdr:nvCxnSpPr>
        <xdr:cNvPr id="478" name="直線コネクタ 477">
          <a:extLst>
            <a:ext uri="{FF2B5EF4-FFF2-40B4-BE49-F238E27FC236}">
              <a16:creationId xmlns:a16="http://schemas.microsoft.com/office/drawing/2014/main" id="{9D1E429A-5133-49B7-B238-09BEA51B8FD1}"/>
            </a:ext>
          </a:extLst>
        </xdr:cNvPr>
        <xdr:cNvCxnSpPr/>
      </xdr:nvCxnSpPr>
      <xdr:spPr>
        <a:xfrm>
          <a:off x="8750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145414</xdr:rowOff>
    </xdr:from>
    <xdr:to>
      <xdr:col>41</xdr:col>
      <xdr:colOff>101600</xdr:colOff>
      <xdr:row>105</xdr:row>
      <xdr:rowOff>75564</xdr:rowOff>
    </xdr:to>
    <xdr:sp macro="" textlink="">
      <xdr:nvSpPr>
        <xdr:cNvPr id="479" name="楕円 478">
          <a:extLst>
            <a:ext uri="{FF2B5EF4-FFF2-40B4-BE49-F238E27FC236}">
              <a16:creationId xmlns:a16="http://schemas.microsoft.com/office/drawing/2014/main" id="{D5920003-4608-4BBF-A292-6164E811D095}"/>
            </a:ext>
          </a:extLst>
        </xdr:cNvPr>
        <xdr:cNvSpPr/>
      </xdr:nvSpPr>
      <xdr:spPr>
        <a:xfrm>
          <a:off x="7810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24764</xdr:rowOff>
    </xdr:to>
    <xdr:cxnSp macro="">
      <xdr:nvCxnSpPr>
        <xdr:cNvPr id="480" name="直線コネクタ 479">
          <a:extLst>
            <a:ext uri="{FF2B5EF4-FFF2-40B4-BE49-F238E27FC236}">
              <a16:creationId xmlns:a16="http://schemas.microsoft.com/office/drawing/2014/main" id="{F225B8AE-6821-4B9B-BB13-FB0A18F2284C}"/>
            </a:ext>
          </a:extLst>
        </xdr:cNvPr>
        <xdr:cNvCxnSpPr/>
      </xdr:nvCxnSpPr>
      <xdr:spPr>
        <a:xfrm flipV="1">
          <a:off x="7861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145414</xdr:rowOff>
    </xdr:from>
    <xdr:to>
      <xdr:col>36</xdr:col>
      <xdr:colOff>165100</xdr:colOff>
      <xdr:row>105</xdr:row>
      <xdr:rowOff>75564</xdr:rowOff>
    </xdr:to>
    <xdr:sp macro="" textlink="">
      <xdr:nvSpPr>
        <xdr:cNvPr id="481" name="楕円 480">
          <a:extLst>
            <a:ext uri="{FF2B5EF4-FFF2-40B4-BE49-F238E27FC236}">
              <a16:creationId xmlns:a16="http://schemas.microsoft.com/office/drawing/2014/main" id="{0575C363-5571-40E0-B17B-9A2071954675}"/>
            </a:ext>
          </a:extLst>
        </xdr:cNvPr>
        <xdr:cNvSpPr/>
      </xdr:nvSpPr>
      <xdr:spPr>
        <a:xfrm>
          <a:off x="692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24764</xdr:rowOff>
    </xdr:from>
    <xdr:to>
      <xdr:col>41</xdr:col>
      <xdr:colOff>50800</xdr:colOff>
      <xdr:row>105</xdr:row>
      <xdr:rowOff>24764</xdr:rowOff>
    </xdr:to>
    <xdr:cxnSp macro="">
      <xdr:nvCxnSpPr>
        <xdr:cNvPr id="482" name="直線コネクタ 481">
          <a:extLst>
            <a:ext uri="{FF2B5EF4-FFF2-40B4-BE49-F238E27FC236}">
              <a16:creationId xmlns:a16="http://schemas.microsoft.com/office/drawing/2014/main" id="{4AAE69AA-FD80-4673-B1E7-9104238BA224}"/>
            </a:ext>
          </a:extLst>
        </xdr:cNvPr>
        <xdr:cNvCxnSpPr/>
      </xdr:nvCxnSpPr>
      <xdr:spPr>
        <a:xfrm>
          <a:off x="6972300" y="1802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6660C73-FFBD-4EE9-8591-01CF94BA5FD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47BC5AC3-586E-43D1-A3BA-EF8B067D2542}"/>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60876B0F-BAC4-4726-8C4C-A9E428C169CE}"/>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E89F046C-39A1-4243-835D-97154F7E30F4}"/>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87" name="n_1mainValue【市民会館】&#10;一人当たり面積">
          <a:extLst>
            <a:ext uri="{FF2B5EF4-FFF2-40B4-BE49-F238E27FC236}">
              <a16:creationId xmlns:a16="http://schemas.microsoft.com/office/drawing/2014/main" id="{3D54060B-6209-47BC-997E-B3A451085B1A}"/>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88" name="n_2mainValue【市民会館】&#10;一人当たり面積">
          <a:extLst>
            <a:ext uri="{FF2B5EF4-FFF2-40B4-BE49-F238E27FC236}">
              <a16:creationId xmlns:a16="http://schemas.microsoft.com/office/drawing/2014/main" id="{0D6C6227-ACB2-45A6-A9F9-A473DCAE815D}"/>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92091</xdr:rowOff>
    </xdr:from>
    <xdr:ext cx="469744" cy="259045"/>
    <xdr:sp macro="" textlink="">
      <xdr:nvSpPr>
        <xdr:cNvPr id="489" name="n_3mainValue【市民会館】&#10;一人当たり面積">
          <a:extLst>
            <a:ext uri="{FF2B5EF4-FFF2-40B4-BE49-F238E27FC236}">
              <a16:creationId xmlns:a16="http://schemas.microsoft.com/office/drawing/2014/main" id="{84FECFC6-2FE1-4266-B084-E33DE562B9A3}"/>
            </a:ext>
          </a:extLst>
        </xdr:cNvPr>
        <xdr:cNvSpPr txBox="1"/>
      </xdr:nvSpPr>
      <xdr:spPr>
        <a:xfrm>
          <a:off x="7626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92091</xdr:rowOff>
    </xdr:from>
    <xdr:ext cx="469744" cy="259045"/>
    <xdr:sp macro="" textlink="">
      <xdr:nvSpPr>
        <xdr:cNvPr id="490" name="n_4mainValue【市民会館】&#10;一人当たり面積">
          <a:extLst>
            <a:ext uri="{FF2B5EF4-FFF2-40B4-BE49-F238E27FC236}">
              <a16:creationId xmlns:a16="http://schemas.microsoft.com/office/drawing/2014/main" id="{33E6211D-ED3A-496C-909B-0777DEF8D419}"/>
            </a:ext>
          </a:extLst>
        </xdr:cNvPr>
        <xdr:cNvSpPr txBox="1"/>
      </xdr:nvSpPr>
      <xdr:spPr>
        <a:xfrm>
          <a:off x="6737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2513A1A-2089-47CC-A356-A980912188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CA7F4241-935D-4979-B6B0-139A130AF0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432EF4D-D9FA-48B9-BD3A-6AC79D082A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8A3FA5A-73A5-476D-9C45-F357B7FE32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C540D32-36CA-4F5B-A59A-D415B6055B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58579A1-5E6A-4EED-89D4-29162ECC59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8BA22E1-FE93-4BF9-9F4C-8E934B135E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4E32CCF-997D-4EC4-8EFB-1D428CB332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E28E57E-4E30-4CD7-91E8-7407F24C18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E371D0F-BA33-4699-A0F5-3E10CAD632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50D2F91-8145-46B7-94C9-1D94CE4B86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121D201-F1EB-4445-8C81-17FB20E909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7B38328-A40A-4D4F-80E6-2E00A32D781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6E170E9-3B76-40BA-A688-E045ED199D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90E840D-F0CC-4378-8C01-4C2253A203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DB74FF9-0592-44EB-8A14-E86427F3BF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2E26C13-1E3F-4B15-8E51-58950F9F08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A54664C2-F88E-48B5-BC59-4F2384A88F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C897428-B1AA-4569-B19A-0FF003F8F54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2100981B-2E9C-4D54-BBBB-12770D039A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658D6C2-974F-4E5C-90EF-61E4344AD7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BA4C511-8221-4A55-83DA-3FD8DB45A2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6C0C7B0-16A2-4BB7-ADEB-255BCA7BEC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36305F0-B731-431C-AABC-663C0AB3AE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19ADC634-8B14-4C07-A251-31A8DF4D68F1}"/>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6658F12-9DEC-4F0D-B771-CBB7C2C29339}"/>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FA75CF48-91D7-44AA-893F-1261B4333673}"/>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F029601-4218-46A1-8383-F821D7A1C987}"/>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8D3311DE-DA7D-4EE1-9D1A-578065B1C83A}"/>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1C97AA7-5ABB-455D-B43A-B3C07EEB9ABB}"/>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70DC2345-468A-4157-8241-5733064AFBA6}"/>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6271D3DE-787C-4C67-B231-0E9E36076586}"/>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E0ABC5CF-6125-4113-B135-B584056A3CA9}"/>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27479A22-AB40-4534-A715-D6E8B98E41FC}"/>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94070285-4A4E-4C72-AF51-8FBAEC13319C}"/>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37A5BDB-6F2F-494F-9BA9-B43A07DC32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F9FAF59-90CD-4117-81E6-DCEBB6F998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53FCFE7-DDD4-4E22-A24C-15CC0CE1F5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3ED94B8-8B55-4947-962C-25954373FD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B79C1D8-198D-42DA-8C45-6E482A495C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531" name="楕円 530">
          <a:extLst>
            <a:ext uri="{FF2B5EF4-FFF2-40B4-BE49-F238E27FC236}">
              <a16:creationId xmlns:a16="http://schemas.microsoft.com/office/drawing/2014/main" id="{F2B374A2-BBC7-4548-8CE7-F7BBA1895422}"/>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B110217-AD5F-483F-B02C-8EF9BEF0BA2D}"/>
            </a:ext>
          </a:extLst>
        </xdr:cNvPr>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533" name="楕円 532">
          <a:extLst>
            <a:ext uri="{FF2B5EF4-FFF2-40B4-BE49-F238E27FC236}">
              <a16:creationId xmlns:a16="http://schemas.microsoft.com/office/drawing/2014/main" id="{B3D7CB91-A573-425E-97D2-24D9F207E75F}"/>
            </a:ext>
          </a:extLst>
        </xdr:cNvPr>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34290</xdr:rowOff>
    </xdr:to>
    <xdr:cxnSp macro="">
      <xdr:nvCxnSpPr>
        <xdr:cNvPr id="534" name="直線コネクタ 533">
          <a:extLst>
            <a:ext uri="{FF2B5EF4-FFF2-40B4-BE49-F238E27FC236}">
              <a16:creationId xmlns:a16="http://schemas.microsoft.com/office/drawing/2014/main" id="{B5F128F4-B2E4-48D0-AD48-DCE95904B50A}"/>
            </a:ext>
          </a:extLst>
        </xdr:cNvPr>
        <xdr:cNvCxnSpPr/>
      </xdr:nvCxnSpPr>
      <xdr:spPr>
        <a:xfrm>
          <a:off x="15481300" y="66732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5" name="楕円 534">
          <a:extLst>
            <a:ext uri="{FF2B5EF4-FFF2-40B4-BE49-F238E27FC236}">
              <a16:creationId xmlns:a16="http://schemas.microsoft.com/office/drawing/2014/main" id="{EA1C5CA0-C49F-4B95-B084-46D8B0FA22F2}"/>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158115</xdr:rowOff>
    </xdr:to>
    <xdr:cxnSp macro="">
      <xdr:nvCxnSpPr>
        <xdr:cNvPr id="536" name="直線コネクタ 535">
          <a:extLst>
            <a:ext uri="{FF2B5EF4-FFF2-40B4-BE49-F238E27FC236}">
              <a16:creationId xmlns:a16="http://schemas.microsoft.com/office/drawing/2014/main" id="{4F604136-986C-4183-AF50-F9E90561654B}"/>
            </a:ext>
          </a:extLst>
        </xdr:cNvPr>
        <xdr:cNvCxnSpPr/>
      </xdr:nvCxnSpPr>
      <xdr:spPr>
        <a:xfrm>
          <a:off x="14592300" y="66255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7" name="楕円 536">
          <a:extLst>
            <a:ext uri="{FF2B5EF4-FFF2-40B4-BE49-F238E27FC236}">
              <a16:creationId xmlns:a16="http://schemas.microsoft.com/office/drawing/2014/main" id="{A9F0B866-59B7-4CE3-A617-3C1913B6AE1F}"/>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110490</xdr:rowOff>
    </xdr:to>
    <xdr:cxnSp macro="">
      <xdr:nvCxnSpPr>
        <xdr:cNvPr id="538" name="直線コネクタ 537">
          <a:extLst>
            <a:ext uri="{FF2B5EF4-FFF2-40B4-BE49-F238E27FC236}">
              <a16:creationId xmlns:a16="http://schemas.microsoft.com/office/drawing/2014/main" id="{A3335F7A-95D1-4C89-A6F5-59085FDAC0C3}"/>
            </a:ext>
          </a:extLst>
        </xdr:cNvPr>
        <xdr:cNvCxnSpPr/>
      </xdr:nvCxnSpPr>
      <xdr:spPr>
        <a:xfrm>
          <a:off x="13703300" y="657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39" name="楕円 538">
          <a:extLst>
            <a:ext uri="{FF2B5EF4-FFF2-40B4-BE49-F238E27FC236}">
              <a16:creationId xmlns:a16="http://schemas.microsoft.com/office/drawing/2014/main" id="{DF83DF95-7047-4F6B-810F-20A74DBA107E}"/>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60960</xdr:rowOff>
    </xdr:to>
    <xdr:cxnSp macro="">
      <xdr:nvCxnSpPr>
        <xdr:cNvPr id="540" name="直線コネクタ 539">
          <a:extLst>
            <a:ext uri="{FF2B5EF4-FFF2-40B4-BE49-F238E27FC236}">
              <a16:creationId xmlns:a16="http://schemas.microsoft.com/office/drawing/2014/main" id="{04747FBE-1498-41F2-995F-F3D0A5B758BA}"/>
            </a:ext>
          </a:extLst>
        </xdr:cNvPr>
        <xdr:cNvCxnSpPr/>
      </xdr:nvCxnSpPr>
      <xdr:spPr>
        <a:xfrm>
          <a:off x="12814300" y="653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A71F3EE-2370-453C-89BA-2680172237CC}"/>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1438D5D-96CC-4B25-B8D3-037D857C407D}"/>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8D8481F-5955-4DBA-8BDB-9A4B2D47B38A}"/>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6AAD3EE-B97D-4227-8576-1CF7DD8ED336}"/>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803A4BC-42EE-4BE9-BA99-523DCCB3ABEF}"/>
            </a:ext>
          </a:extLst>
        </xdr:cNvPr>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7836677-D5FD-461E-A248-BD4BC7934C26}"/>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D5F15FC-B734-433B-9408-AB8A7EBAF3E0}"/>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BE8418B-F179-483A-8C1B-6876A42DA8B9}"/>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4EB8A71-6A44-45DD-861F-88B9B289C1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BC1E37A-A5D2-42B8-8491-4FB643FC67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9C54411-DA72-4EC7-8CE1-037CA86AA5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8C66DF7-E245-4CDB-8B70-24FE0B90A2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0EE407A-04C8-40F5-A52E-1FCF25B5AB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0E0A711-BC86-4A50-93E3-AC873AC0DC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9663750-0DE4-44F7-9A4D-DE5611F7DD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095E3DD-B588-4AC6-9FAE-D4323C7211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FF91FD5-CD67-4D00-8231-8978F6C91A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F30650D-0DC6-4821-9D92-C4B87DA509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AF57AF3-5B75-4747-BF96-FE55B2B09F5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ADF3FC5-0782-4FBB-AC7C-65D0F67DF69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C4BF2B7-337E-4DD8-A574-5420285B5A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6D583169-62C9-4469-9888-CD818D6C5CD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B92BA5B-507D-46E6-92FB-9012E0AD059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8CC67E3-4DB7-4EEA-B358-B5909A3A56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588C9D5-BDAE-47D8-8099-600723770B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A2472BF-F39B-44F7-BFAD-822D4A61F9E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907D1AA-2883-44D6-904B-449E1E1256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29F0ACF-D567-417F-AE2A-53FF7B0D5C7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2B8EEE7-5C7F-4093-A8E4-E47B74363A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C57BC13-3F83-4AA0-B662-389DB7780CA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D4747D4-8AD0-4D13-8833-F6EF0FA794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94525418-4E19-47DD-ADAF-4E03E5CC8FEE}"/>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ACA7B609-61B0-4F6E-AD6B-AFF94ABE4C28}"/>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699DEB1B-581F-408E-92C5-7A863A7C0001}"/>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3A6498E-07BD-4665-B85D-8D4BB10B097F}"/>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B3727127-CD75-4B91-8D83-042E3E2F66BB}"/>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77E10AC2-BB24-4B92-BC2C-8B29E7BB1ED0}"/>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C40A260D-79FB-4FF4-A871-E2806F80BC97}"/>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32278555-5E0E-4AA9-9019-F75F3CBC18D9}"/>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A67D73A9-A4E9-44A7-9E4D-330DBB7255EE}"/>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F6653720-E331-477A-899D-F7B93BF70ADD}"/>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60F3A5E4-A62B-43C7-8711-8AFD20F05AAA}"/>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73CEA8C-F7A0-4A0F-A2A8-06F3CD608E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AA7219D-4ABB-4698-A359-744170E25F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AAF0F91-3496-4B55-B7E7-7691B4165D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1E8F093-46CA-40A8-BA24-DBFE449269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CC44BC0-1CCF-4EEE-BDD4-D40EC144C7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85994</xdr:rowOff>
    </xdr:from>
    <xdr:to>
      <xdr:col>116</xdr:col>
      <xdr:colOff>114300</xdr:colOff>
      <xdr:row>39</xdr:row>
      <xdr:rowOff>16144</xdr:rowOff>
    </xdr:to>
    <xdr:sp macro="" textlink="">
      <xdr:nvSpPr>
        <xdr:cNvPr id="588" name="楕円 587">
          <a:extLst>
            <a:ext uri="{FF2B5EF4-FFF2-40B4-BE49-F238E27FC236}">
              <a16:creationId xmlns:a16="http://schemas.microsoft.com/office/drawing/2014/main" id="{28A12628-F34E-4F77-9452-71BB6BDA3041}"/>
            </a:ext>
          </a:extLst>
        </xdr:cNvPr>
        <xdr:cNvSpPr/>
      </xdr:nvSpPr>
      <xdr:spPr>
        <a:xfrm>
          <a:off x="22110700" y="66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108871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6FCCEAA4-3293-425E-9520-7A11638E3AFA}"/>
            </a:ext>
          </a:extLst>
        </xdr:cNvPr>
        <xdr:cNvSpPr txBox="1"/>
      </xdr:nvSpPr>
      <xdr:spPr>
        <a:xfrm>
          <a:off x="22199600" y="645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91153</xdr:rowOff>
    </xdr:from>
    <xdr:to>
      <xdr:col>112</xdr:col>
      <xdr:colOff>38100</xdr:colOff>
      <xdr:row>39</xdr:row>
      <xdr:rowOff>21303</xdr:rowOff>
    </xdr:to>
    <xdr:sp macro="" textlink="">
      <xdr:nvSpPr>
        <xdr:cNvPr id="590" name="楕円 589">
          <a:extLst>
            <a:ext uri="{FF2B5EF4-FFF2-40B4-BE49-F238E27FC236}">
              <a16:creationId xmlns:a16="http://schemas.microsoft.com/office/drawing/2014/main" id="{BBC5DA64-2E7B-4428-A273-64F9B8CD053F}"/>
            </a:ext>
          </a:extLst>
        </xdr:cNvPr>
        <xdr:cNvSpPr/>
      </xdr:nvSpPr>
      <xdr:spPr>
        <a:xfrm>
          <a:off x="21272500" y="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136794</xdr:rowOff>
    </xdr:from>
    <xdr:to>
      <xdr:col>116</xdr:col>
      <xdr:colOff>63500</xdr:colOff>
      <xdr:row>38</xdr:row>
      <xdr:rowOff>141953</xdr:rowOff>
    </xdr:to>
    <xdr:cxnSp macro="">
      <xdr:nvCxnSpPr>
        <xdr:cNvPr id="591" name="直線コネクタ 590">
          <a:extLst>
            <a:ext uri="{FF2B5EF4-FFF2-40B4-BE49-F238E27FC236}">
              <a16:creationId xmlns:a16="http://schemas.microsoft.com/office/drawing/2014/main" id="{4D0E1161-68C3-400F-9DBA-34630492A810}"/>
            </a:ext>
          </a:extLst>
        </xdr:cNvPr>
        <xdr:cNvCxnSpPr/>
      </xdr:nvCxnSpPr>
      <xdr:spPr>
        <a:xfrm flipV="1">
          <a:off x="21323300" y="6651894"/>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95694</xdr:rowOff>
    </xdr:from>
    <xdr:to>
      <xdr:col>107</xdr:col>
      <xdr:colOff>101600</xdr:colOff>
      <xdr:row>39</xdr:row>
      <xdr:rowOff>25844</xdr:rowOff>
    </xdr:to>
    <xdr:sp macro="" textlink="">
      <xdr:nvSpPr>
        <xdr:cNvPr id="592" name="楕円 591">
          <a:extLst>
            <a:ext uri="{FF2B5EF4-FFF2-40B4-BE49-F238E27FC236}">
              <a16:creationId xmlns:a16="http://schemas.microsoft.com/office/drawing/2014/main" id="{FA24C237-5E32-4C04-B35A-405BA81578F9}"/>
            </a:ext>
          </a:extLst>
        </xdr:cNvPr>
        <xdr:cNvSpPr/>
      </xdr:nvSpPr>
      <xdr:spPr>
        <a:xfrm>
          <a:off x="203835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141953</xdr:rowOff>
    </xdr:from>
    <xdr:to>
      <xdr:col>111</xdr:col>
      <xdr:colOff>177800</xdr:colOff>
      <xdr:row>38</xdr:row>
      <xdr:rowOff>146494</xdr:rowOff>
    </xdr:to>
    <xdr:cxnSp macro="">
      <xdr:nvCxnSpPr>
        <xdr:cNvPr id="593" name="直線コネクタ 592">
          <a:extLst>
            <a:ext uri="{FF2B5EF4-FFF2-40B4-BE49-F238E27FC236}">
              <a16:creationId xmlns:a16="http://schemas.microsoft.com/office/drawing/2014/main" id="{D80DCD7A-1059-48AD-A898-9E20372A5B26}"/>
            </a:ext>
          </a:extLst>
        </xdr:cNvPr>
        <xdr:cNvCxnSpPr/>
      </xdr:nvCxnSpPr>
      <xdr:spPr>
        <a:xfrm flipV="1">
          <a:off x="20434300" y="6657053"/>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100457</xdr:rowOff>
    </xdr:from>
    <xdr:to>
      <xdr:col>102</xdr:col>
      <xdr:colOff>165100</xdr:colOff>
      <xdr:row>39</xdr:row>
      <xdr:rowOff>30607</xdr:rowOff>
    </xdr:to>
    <xdr:sp macro="" textlink="">
      <xdr:nvSpPr>
        <xdr:cNvPr id="594" name="楕円 593">
          <a:extLst>
            <a:ext uri="{FF2B5EF4-FFF2-40B4-BE49-F238E27FC236}">
              <a16:creationId xmlns:a16="http://schemas.microsoft.com/office/drawing/2014/main" id="{7D2B28EF-06ED-426C-9798-E3E1771F187E}"/>
            </a:ext>
          </a:extLst>
        </xdr:cNvPr>
        <xdr:cNvSpPr/>
      </xdr:nvSpPr>
      <xdr:spPr>
        <a:xfrm>
          <a:off x="19494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146494</xdr:rowOff>
    </xdr:from>
    <xdr:to>
      <xdr:col>107</xdr:col>
      <xdr:colOff>50800</xdr:colOff>
      <xdr:row>38</xdr:row>
      <xdr:rowOff>151257</xdr:rowOff>
    </xdr:to>
    <xdr:cxnSp macro="">
      <xdr:nvCxnSpPr>
        <xdr:cNvPr id="595" name="直線コネクタ 594">
          <a:extLst>
            <a:ext uri="{FF2B5EF4-FFF2-40B4-BE49-F238E27FC236}">
              <a16:creationId xmlns:a16="http://schemas.microsoft.com/office/drawing/2014/main" id="{1A8AF1BF-E21F-4950-8C16-C6365E048371}"/>
            </a:ext>
          </a:extLst>
        </xdr:cNvPr>
        <xdr:cNvCxnSpPr/>
      </xdr:nvCxnSpPr>
      <xdr:spPr>
        <a:xfrm flipV="1">
          <a:off x="19545300" y="666159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106218</xdr:rowOff>
    </xdr:from>
    <xdr:to>
      <xdr:col>98</xdr:col>
      <xdr:colOff>38100</xdr:colOff>
      <xdr:row>39</xdr:row>
      <xdr:rowOff>36368</xdr:rowOff>
    </xdr:to>
    <xdr:sp macro="" textlink="">
      <xdr:nvSpPr>
        <xdr:cNvPr id="596" name="楕円 595">
          <a:extLst>
            <a:ext uri="{FF2B5EF4-FFF2-40B4-BE49-F238E27FC236}">
              <a16:creationId xmlns:a16="http://schemas.microsoft.com/office/drawing/2014/main" id="{49468AB9-3F99-4F13-9434-7237F3C2C3AF}"/>
            </a:ext>
          </a:extLst>
        </xdr:cNvPr>
        <xdr:cNvSpPr/>
      </xdr:nvSpPr>
      <xdr:spPr>
        <a:xfrm>
          <a:off x="18605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151257</xdr:rowOff>
    </xdr:from>
    <xdr:to>
      <xdr:col>102</xdr:col>
      <xdr:colOff>114300</xdr:colOff>
      <xdr:row>38</xdr:row>
      <xdr:rowOff>157018</xdr:rowOff>
    </xdr:to>
    <xdr:cxnSp macro="">
      <xdr:nvCxnSpPr>
        <xdr:cNvPr id="597" name="直線コネクタ 596">
          <a:extLst>
            <a:ext uri="{FF2B5EF4-FFF2-40B4-BE49-F238E27FC236}">
              <a16:creationId xmlns:a16="http://schemas.microsoft.com/office/drawing/2014/main" id="{2424723F-7554-4889-87DD-166C3F3C76DF}"/>
            </a:ext>
          </a:extLst>
        </xdr:cNvPr>
        <xdr:cNvCxnSpPr/>
      </xdr:nvCxnSpPr>
      <xdr:spPr>
        <a:xfrm flipV="1">
          <a:off x="18656300" y="666635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AD61C704-83BC-4FBD-9D71-5208B1BA46DB}"/>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1A44EBAA-E116-4B5E-AC3F-7C015E28227E}"/>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BA7D8DBA-8A56-4563-8CE4-3A3B3C2B56BD}"/>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BDBB274A-D0A3-4032-A9D0-87FC4F842555}"/>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37830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46545E60-99EB-48D4-86FA-CECA3F4CFAB2}"/>
            </a:ext>
          </a:extLst>
        </xdr:cNvPr>
        <xdr:cNvSpPr txBox="1"/>
      </xdr:nvSpPr>
      <xdr:spPr>
        <a:xfrm>
          <a:off x="21043411" y="63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42372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764F56B-03FA-4021-84E9-7BB149F66A4D}"/>
            </a:ext>
          </a:extLst>
        </xdr:cNvPr>
        <xdr:cNvSpPr txBox="1"/>
      </xdr:nvSpPr>
      <xdr:spPr>
        <a:xfrm>
          <a:off x="20167111" y="63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47134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C0710F1E-F263-40E3-A0A4-65CCC64C968E}"/>
            </a:ext>
          </a:extLst>
        </xdr:cNvPr>
        <xdr:cNvSpPr txBox="1"/>
      </xdr:nvSpPr>
      <xdr:spPr>
        <a:xfrm>
          <a:off x="192781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52895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51E9F30-6678-43A0-A572-92E87B43F4A4}"/>
            </a:ext>
          </a:extLst>
        </xdr:cNvPr>
        <xdr:cNvSpPr txBox="1"/>
      </xdr:nvSpPr>
      <xdr:spPr>
        <a:xfrm>
          <a:off x="183891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A22582E-3018-4669-8754-561B7D1F41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C1A69B5C-8A0D-4F6F-B4D5-5B038B9988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40B0112-0A51-414C-8F26-C864646EA8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1298B75-5B04-4F84-8AB8-B372CED50C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CA86AEB-CFF4-44E7-8BA3-95016CF9A4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28ECD8D-1678-4EE6-A5DA-C6BBC24772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68B7C492-6C38-456C-B3E5-CBF2F33963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3A8CCB1-3702-4664-96CA-B896DD4F29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646769B-ADD7-46CF-AA1C-A97A5391EC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6AF8A0D-09FD-47FE-8F19-5496EA1625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85D752E-FFEA-4F96-A43D-986513734B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36E36F2-91A2-457B-9784-34AC249A6F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D91E01F8-A166-438F-82B9-ED038D98A04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9AE0396-161C-4B33-B9DA-EEBC9083F33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7AD5B8B-30B7-4BD4-BAAA-2C9A6582D0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A30337F-F5FA-48CA-871D-FD878320B6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CD0F146E-DD9E-446B-AF13-6A8EB1B1D3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72A8A58-10A6-4369-835D-D6DDD294B9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593ADD2-A9A2-4220-8360-050E69D984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CD55870-0277-4629-9D7B-503854CA93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EDC7E93-9DA1-449D-98E5-0B8FA69A13E8}"/>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909A1926-528D-42D8-ABFE-84D3AD0317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6E8B30E4-01DD-48AC-9CB5-C3872AD7A2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C0D77342-BB38-4C64-86F3-0CC15FBC477A}"/>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34E9805C-6FE2-4C99-859D-88A2B75284F9}"/>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BDA54CB-98FD-430C-B853-937C81821EDC}"/>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74FE2CA8-2543-49C9-8C86-3152AFA684CB}"/>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72FA8521-6E05-4C80-BF32-E59CD916D0D0}"/>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D0E3C96-83D9-45A8-9365-7BE8B58F4CEC}"/>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62058196-94AB-41C4-982C-923BA31E6A3D}"/>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52DAACD7-12F3-46D5-BDCC-3142C92AF6DC}"/>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5B2158FB-4BB8-42BE-B667-37C96976C626}"/>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D30F6958-EAAC-404D-AD83-30709189C679}"/>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122B3F67-A551-42EA-8A47-A05D2AF13BB6}"/>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89EB972-3327-41B7-B5AB-F42D915A50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1DBAB18-8237-4F18-92E8-891B7C0434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24BF26D-FEC5-46CD-ACB1-2DEB61BE6E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61CAAC2-52AF-412F-964C-411E260B99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2D3FF22-7F83-4051-B3CF-681EBD8636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645" name="楕円 644">
          <a:extLst>
            <a:ext uri="{FF2B5EF4-FFF2-40B4-BE49-F238E27FC236}">
              <a16:creationId xmlns:a16="http://schemas.microsoft.com/office/drawing/2014/main" id="{19F8437E-7238-4F07-880F-F0335919B713}"/>
            </a:ext>
          </a:extLst>
        </xdr:cNvPr>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B60A9D8A-CA90-4C3B-9D10-93610F56426B}"/>
            </a:ext>
          </a:extLst>
        </xdr:cNvPr>
        <xdr:cNvSpPr txBox="1"/>
      </xdr:nvSpPr>
      <xdr:spPr>
        <a:xfrm>
          <a:off x="16357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647" name="楕円 646">
          <a:extLst>
            <a:ext uri="{FF2B5EF4-FFF2-40B4-BE49-F238E27FC236}">
              <a16:creationId xmlns:a16="http://schemas.microsoft.com/office/drawing/2014/main" id="{ECE95891-0127-464F-9919-32820CB2205C}"/>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20955</xdr:rowOff>
    </xdr:to>
    <xdr:cxnSp macro="">
      <xdr:nvCxnSpPr>
        <xdr:cNvPr id="648" name="直線コネクタ 647">
          <a:extLst>
            <a:ext uri="{FF2B5EF4-FFF2-40B4-BE49-F238E27FC236}">
              <a16:creationId xmlns:a16="http://schemas.microsoft.com/office/drawing/2014/main" id="{78A9B32E-CE26-4128-B5DF-123704B8D4B3}"/>
            </a:ext>
          </a:extLst>
        </xdr:cNvPr>
        <xdr:cNvCxnSpPr/>
      </xdr:nvCxnSpPr>
      <xdr:spPr>
        <a:xfrm flipV="1">
          <a:off x="15481300" y="102850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9" name="楕円 648">
          <a:extLst>
            <a:ext uri="{FF2B5EF4-FFF2-40B4-BE49-F238E27FC236}">
              <a16:creationId xmlns:a16="http://schemas.microsoft.com/office/drawing/2014/main" id="{847F548A-5F08-4765-AAE3-2CEB3DD4000F}"/>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20955</xdr:rowOff>
    </xdr:to>
    <xdr:cxnSp macro="">
      <xdr:nvCxnSpPr>
        <xdr:cNvPr id="650" name="直線コネクタ 649">
          <a:extLst>
            <a:ext uri="{FF2B5EF4-FFF2-40B4-BE49-F238E27FC236}">
              <a16:creationId xmlns:a16="http://schemas.microsoft.com/office/drawing/2014/main" id="{301AB914-7FC5-4A36-BEF0-D22A5E42F059}"/>
            </a:ext>
          </a:extLst>
        </xdr:cNvPr>
        <xdr:cNvCxnSpPr/>
      </xdr:nvCxnSpPr>
      <xdr:spPr>
        <a:xfrm>
          <a:off x="14592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51" name="楕円 650">
          <a:extLst>
            <a:ext uri="{FF2B5EF4-FFF2-40B4-BE49-F238E27FC236}">
              <a16:creationId xmlns:a16="http://schemas.microsoft.com/office/drawing/2014/main" id="{4ED16A66-F45D-48AD-93B5-3A6D231EDABF}"/>
            </a:ext>
          </a:extLst>
        </xdr:cNvPr>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59</xdr:row>
      <xdr:rowOff>152400</xdr:rowOff>
    </xdr:to>
    <xdr:cxnSp macro="">
      <xdr:nvCxnSpPr>
        <xdr:cNvPr id="652" name="直線コネクタ 651">
          <a:extLst>
            <a:ext uri="{FF2B5EF4-FFF2-40B4-BE49-F238E27FC236}">
              <a16:creationId xmlns:a16="http://schemas.microsoft.com/office/drawing/2014/main" id="{4B0AE6A0-075A-41E1-8A1A-8A6CFE495F61}"/>
            </a:ext>
          </a:extLst>
        </xdr:cNvPr>
        <xdr:cNvCxnSpPr/>
      </xdr:nvCxnSpPr>
      <xdr:spPr>
        <a:xfrm>
          <a:off x="13703300" y="1022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31115</xdr:rowOff>
    </xdr:from>
    <xdr:to>
      <xdr:col>67</xdr:col>
      <xdr:colOff>101600</xdr:colOff>
      <xdr:row>59</xdr:row>
      <xdr:rowOff>132715</xdr:rowOff>
    </xdr:to>
    <xdr:sp macro="" textlink="">
      <xdr:nvSpPr>
        <xdr:cNvPr id="653" name="楕円 652">
          <a:extLst>
            <a:ext uri="{FF2B5EF4-FFF2-40B4-BE49-F238E27FC236}">
              <a16:creationId xmlns:a16="http://schemas.microsoft.com/office/drawing/2014/main" id="{C09511CA-1091-4F10-BF89-B599A949345C}"/>
            </a:ext>
          </a:extLst>
        </xdr:cNvPr>
        <xdr:cNvSpPr/>
      </xdr:nvSpPr>
      <xdr:spPr>
        <a:xfrm>
          <a:off x="12763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81915</xdr:rowOff>
    </xdr:from>
    <xdr:to>
      <xdr:col>71</xdr:col>
      <xdr:colOff>177800</xdr:colOff>
      <xdr:row>59</xdr:row>
      <xdr:rowOff>112395</xdr:rowOff>
    </xdr:to>
    <xdr:cxnSp macro="">
      <xdr:nvCxnSpPr>
        <xdr:cNvPr id="654" name="直線コネクタ 653">
          <a:extLst>
            <a:ext uri="{FF2B5EF4-FFF2-40B4-BE49-F238E27FC236}">
              <a16:creationId xmlns:a16="http://schemas.microsoft.com/office/drawing/2014/main" id="{8EBC31F0-9CAA-4D03-B8D4-213FD5996718}"/>
            </a:ext>
          </a:extLst>
        </xdr:cNvPr>
        <xdr:cNvCxnSpPr/>
      </xdr:nvCxnSpPr>
      <xdr:spPr>
        <a:xfrm>
          <a:off x="12814300" y="101974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740CD34D-7707-40E6-8E8C-BD64861112ED}"/>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C9A8D5DE-9469-4219-AB7A-D3B10CE3FB5A}"/>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6D76F7EB-77BE-4577-9984-171843F202F6}"/>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A51FF5F1-B025-4D3E-B375-8BFD484F29E5}"/>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88282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4745BCED-0433-4B25-B9AF-C45616448D5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DC335992-7222-4F11-A5F7-328041C8385E}"/>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3B4CE3DB-B80D-4CB3-ABA8-F70DA184920E}"/>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149242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E8C6E86E-DE0B-415E-B669-7D5041B9F856}"/>
            </a:ext>
          </a:extLst>
        </xdr:cNvPr>
        <xdr:cNvSpPr txBox="1"/>
      </xdr:nvSpPr>
      <xdr:spPr>
        <a:xfrm>
          <a:off x="12611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D87FE0A-B5B9-4D1A-8FAC-64E2E9A5F4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C0620EF-0508-406A-A013-7D446D6D1A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374AC12-33BF-4C25-8262-8D4246F119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49DFB364-AEFE-4DC3-954E-329967CCF1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1A19479-B4BB-4A54-B76E-AA1E4C7CC6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605D107-A9DF-4B3E-A491-AA17D58F7C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475D25B4-F6D6-40C5-A447-03406A8FBC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FD8E15D-9619-49CF-8206-FE8587EC7A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68DC957-CE37-4C7B-841D-85234CDFC2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3F9E5451-0839-4FB4-80E4-F0AAD6F809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A9E07E80-3519-4AB4-9186-7E6F3707F8E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39FDD587-E5BC-4C4C-9253-3D1EF040D5A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AB1C0787-CCDE-4B18-9811-7E698FAD23D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871FC81C-ECF7-4EF8-A2EB-9DBAF06A259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B0129F1-C4AF-480F-9EC3-EB6726C0F88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8D60D3DE-B1D8-4C8B-AE4E-8B7D25D461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EF135E50-172C-4298-9927-40CE04D3846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3B32ACF0-29F1-43B1-BB20-9F5E29E1FF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5598F92E-6D0F-479D-AFBA-F6A8778F59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B53F92C-48C8-448F-B561-FCDD285BAA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DC191661-C822-4771-8C47-4B5B7B91E2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E6C36543-7524-4F5A-B180-53DE0C06FD71}"/>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4977C7CC-86DD-41F5-8BEC-5D5EE34151C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BBBE863F-38AF-44E3-AB11-153AE5FFB0C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FA01D238-5DDA-4A53-AB9D-663CACA4C977}"/>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B3AA2FB9-A95A-45DA-908C-1EBC79FC4F3C}"/>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63FD9475-04A6-4181-9994-886F67D95A89}"/>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43980CBC-3834-4067-A36E-C17FFF63E9A9}"/>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FE9543C1-3CEF-4516-86B7-27583991860B}"/>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80462CB5-16D7-4DC2-B50E-494FDE92A436}"/>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6B829F73-A9DD-40B4-B12C-13EBA2B2CAF7}"/>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F5CDED2E-E08C-41BE-9422-FE679FE7CBAB}"/>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B6BA9BC-3E57-4208-A293-172A88F46B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2F9B943-4BCA-4C86-8D06-62201DD565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C841107-AE2C-4EC4-82AD-FED5E0CD05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27D1BFB-7017-41E2-BF78-54DDE08D2A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A9388DA-FDFD-4714-8F07-396407EAC6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00" name="楕円 699">
          <a:extLst>
            <a:ext uri="{FF2B5EF4-FFF2-40B4-BE49-F238E27FC236}">
              <a16:creationId xmlns:a16="http://schemas.microsoft.com/office/drawing/2014/main" id="{1DF46265-EC89-4603-A1E9-C223785FCBA7}"/>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E3E25220-1259-466F-96D4-E299CFF97FC2}"/>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702" name="楕円 701">
          <a:extLst>
            <a:ext uri="{FF2B5EF4-FFF2-40B4-BE49-F238E27FC236}">
              <a16:creationId xmlns:a16="http://schemas.microsoft.com/office/drawing/2014/main" id="{F3FDB36B-7F36-4C73-9F5A-D8E0933965A1}"/>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703" name="直線コネクタ 702">
          <a:extLst>
            <a:ext uri="{FF2B5EF4-FFF2-40B4-BE49-F238E27FC236}">
              <a16:creationId xmlns:a16="http://schemas.microsoft.com/office/drawing/2014/main" id="{DA90F7D0-48C3-44D1-B454-B332B73CBA65}"/>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704" name="楕円 703">
          <a:extLst>
            <a:ext uri="{FF2B5EF4-FFF2-40B4-BE49-F238E27FC236}">
              <a16:creationId xmlns:a16="http://schemas.microsoft.com/office/drawing/2014/main" id="{4859080B-312E-4F23-B6A3-741CCAB5B906}"/>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705" name="直線コネクタ 704">
          <a:extLst>
            <a:ext uri="{FF2B5EF4-FFF2-40B4-BE49-F238E27FC236}">
              <a16:creationId xmlns:a16="http://schemas.microsoft.com/office/drawing/2014/main" id="{281C09FC-0448-406B-B08A-7BC70D08CB66}"/>
            </a:ext>
          </a:extLst>
        </xdr:cNvPr>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6" name="楕円 705">
          <a:extLst>
            <a:ext uri="{FF2B5EF4-FFF2-40B4-BE49-F238E27FC236}">
              <a16:creationId xmlns:a16="http://schemas.microsoft.com/office/drawing/2014/main" id="{60E05B1E-4DC9-4B78-8850-0681AB3B5E5E}"/>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07" name="直線コネクタ 706">
          <a:extLst>
            <a:ext uri="{FF2B5EF4-FFF2-40B4-BE49-F238E27FC236}">
              <a16:creationId xmlns:a16="http://schemas.microsoft.com/office/drawing/2014/main" id="{3AC3EEDC-ABCD-4CFD-BD6B-0908D80AB760}"/>
            </a:ext>
          </a:extLst>
        </xdr:cNvPr>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8" name="楕円 707">
          <a:extLst>
            <a:ext uri="{FF2B5EF4-FFF2-40B4-BE49-F238E27FC236}">
              <a16:creationId xmlns:a16="http://schemas.microsoft.com/office/drawing/2014/main" id="{CC9966EE-3CF0-49AB-9CF3-4E6F03E368F2}"/>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9" name="直線コネクタ 708">
          <a:extLst>
            <a:ext uri="{FF2B5EF4-FFF2-40B4-BE49-F238E27FC236}">
              <a16:creationId xmlns:a16="http://schemas.microsoft.com/office/drawing/2014/main" id="{4AC7CAC4-7C11-4499-AA75-E703481CE399}"/>
            </a:ext>
          </a:extLst>
        </xdr:cNvPr>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BD8BC7DD-45B2-4F92-AD1A-89E1D389DAC9}"/>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ED375FE9-EE66-4747-9073-3D77035CFDA6}"/>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9A155EDC-96BC-4479-A1B9-748BDC75A8E5}"/>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B1134960-2958-4F02-B33A-2F0221FDA60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14" name="n_1mainValue【保健センター・保健所】&#10;一人当たり面積">
          <a:extLst>
            <a:ext uri="{FF2B5EF4-FFF2-40B4-BE49-F238E27FC236}">
              <a16:creationId xmlns:a16="http://schemas.microsoft.com/office/drawing/2014/main" id="{ACA405D8-B0AA-45EE-A19A-C66C891FC245}"/>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15" name="n_2mainValue【保健センター・保健所】&#10;一人当たり面積">
          <a:extLst>
            <a:ext uri="{FF2B5EF4-FFF2-40B4-BE49-F238E27FC236}">
              <a16:creationId xmlns:a16="http://schemas.microsoft.com/office/drawing/2014/main" id="{8EE0208C-2E5C-4D48-AE58-1E3DD1A93B68}"/>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6" name="n_3mainValue【保健センター・保健所】&#10;一人当たり面積">
          <a:extLst>
            <a:ext uri="{FF2B5EF4-FFF2-40B4-BE49-F238E27FC236}">
              <a16:creationId xmlns:a16="http://schemas.microsoft.com/office/drawing/2014/main" id="{F16F644B-A5F7-4C0B-BC46-7B99C59102D9}"/>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7" name="n_4mainValue【保健センター・保健所】&#10;一人当たり面積">
          <a:extLst>
            <a:ext uri="{FF2B5EF4-FFF2-40B4-BE49-F238E27FC236}">
              <a16:creationId xmlns:a16="http://schemas.microsoft.com/office/drawing/2014/main" id="{517B628C-89B8-43E4-8094-500D402C33E1}"/>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AEB793C9-63F6-49A1-9D6A-AF4C720B88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27DD7EC-FD9F-446D-AF22-557642FECD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62534C77-C938-401C-BBE4-13697433BD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5128964B-DC43-49AD-9823-F1CF5BA72D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DC33E64C-608A-487F-A610-877FC45989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BA671B9A-94A3-494C-8907-AAB49BECD3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34AE64C0-AE6A-447C-A444-F9636F09F5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D49B2252-B91B-4727-9843-2A40816600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404804E3-8F95-4FAA-BF24-BE462519FA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E6387882-950A-4CA4-B85F-C6A0BF9F4E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72DB8387-A93C-4AE0-B064-F0965580F2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BBA7B481-2E16-49B9-84A4-41017D76891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772CE961-B789-49D4-81B4-295A548DA28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FFC27E22-23E8-4691-BAF3-BFE7AE71CD2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D8BDDD08-E1AA-4EF8-92E8-72AEC9270B7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3DE1D161-03F1-4C45-9C7F-9AD5D08BB70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4A6288F7-307F-42AF-BEB5-8128444A8CA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80CB8771-77BB-4004-A600-C0B43D7B01A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F8C0EC61-EFA2-4E77-B553-E5FCB191452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70C0D7EB-C4EC-4D4C-B4B2-4BBB188D76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B98CEFE4-BFFB-4748-B465-201730BB107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D6485E7C-326A-435B-A53B-01F58302F9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825ED285-C396-491E-99FA-907ADF6E984B}"/>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7BF5D308-67BF-4D68-BA46-55C1E4634216}"/>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1F80735-83D8-4437-82B0-6DDB8CFDE50F}"/>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FDE9B4AF-4882-4EE0-A14D-2008799EE709}"/>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B425EE32-DF54-4A17-8B1B-94DC4557031F}"/>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485C6497-13CD-4247-AD09-070FEB0A4072}"/>
            </a:ext>
          </a:extLst>
        </xdr:cNvPr>
        <xdr:cNvSpPr txBox="1"/>
      </xdr:nvSpPr>
      <xdr:spPr>
        <a:xfrm>
          <a:off x="16357600" y="1362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DD4B9673-9DC0-4538-96B7-B16CB7D40248}"/>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DBBD6F4C-165B-4102-B50D-38D158B0F86A}"/>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69C4681F-6E73-4D4D-8829-40D87950CE94}"/>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1044F47-2665-4AB0-9175-2977C63D8958}"/>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34102934-E3EC-4435-A378-1AA919C3CAB7}"/>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DE1FBEAB-3707-4EB6-85F1-14AA2CA9E0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86278EB-5B36-4036-8E82-2E48ECEAF6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911C66B-2DC5-4EA6-B81C-D79FB9AA59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6BC0DFC-05C9-4C2B-9EBD-1B7A371378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8DF3205-8102-499C-A559-05E352A5F2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154178</xdr:rowOff>
    </xdr:from>
    <xdr:to>
      <xdr:col>85</xdr:col>
      <xdr:colOff>177800</xdr:colOff>
      <xdr:row>81</xdr:row>
      <xdr:rowOff>84328</xdr:rowOff>
    </xdr:to>
    <xdr:sp macro="" textlink="">
      <xdr:nvSpPr>
        <xdr:cNvPr id="756" name="楕円 755">
          <a:extLst>
            <a:ext uri="{FF2B5EF4-FFF2-40B4-BE49-F238E27FC236}">
              <a16:creationId xmlns:a16="http://schemas.microsoft.com/office/drawing/2014/main" id="{B94CAEF9-BFD6-4F74-B775-D10F11174FD9}"/>
            </a:ext>
          </a:extLst>
        </xdr:cNvPr>
        <xdr:cNvSpPr/>
      </xdr:nvSpPr>
      <xdr:spPr>
        <a:xfrm>
          <a:off x="162687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132605</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2DB00E14-B51A-4532-9538-BB619D5F4924}"/>
            </a:ext>
          </a:extLst>
        </xdr:cNvPr>
        <xdr:cNvSpPr txBox="1"/>
      </xdr:nvSpPr>
      <xdr:spPr>
        <a:xfrm>
          <a:off x="16357600"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94742</xdr:rowOff>
    </xdr:from>
    <xdr:to>
      <xdr:col>81</xdr:col>
      <xdr:colOff>101600</xdr:colOff>
      <xdr:row>81</xdr:row>
      <xdr:rowOff>24892</xdr:rowOff>
    </xdr:to>
    <xdr:sp macro="" textlink="">
      <xdr:nvSpPr>
        <xdr:cNvPr id="758" name="楕円 757">
          <a:extLst>
            <a:ext uri="{FF2B5EF4-FFF2-40B4-BE49-F238E27FC236}">
              <a16:creationId xmlns:a16="http://schemas.microsoft.com/office/drawing/2014/main" id="{45EE309D-87B7-43CB-855D-98A88C1E2F25}"/>
            </a:ext>
          </a:extLst>
        </xdr:cNvPr>
        <xdr:cNvSpPr/>
      </xdr:nvSpPr>
      <xdr:spPr>
        <a:xfrm>
          <a:off x="15430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145542</xdr:rowOff>
    </xdr:from>
    <xdr:to>
      <xdr:col>85</xdr:col>
      <xdr:colOff>127000</xdr:colOff>
      <xdr:row>81</xdr:row>
      <xdr:rowOff>33528</xdr:rowOff>
    </xdr:to>
    <xdr:cxnSp macro="">
      <xdr:nvCxnSpPr>
        <xdr:cNvPr id="759" name="直線コネクタ 758">
          <a:extLst>
            <a:ext uri="{FF2B5EF4-FFF2-40B4-BE49-F238E27FC236}">
              <a16:creationId xmlns:a16="http://schemas.microsoft.com/office/drawing/2014/main" id="{7796E70D-5A54-42B8-9FA0-1539F422B735}"/>
            </a:ext>
          </a:extLst>
        </xdr:cNvPr>
        <xdr:cNvCxnSpPr/>
      </xdr:nvCxnSpPr>
      <xdr:spPr>
        <a:xfrm>
          <a:off x="15481300" y="1386154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28448</xdr:rowOff>
    </xdr:from>
    <xdr:to>
      <xdr:col>76</xdr:col>
      <xdr:colOff>165100</xdr:colOff>
      <xdr:row>80</xdr:row>
      <xdr:rowOff>130048</xdr:rowOff>
    </xdr:to>
    <xdr:sp macro="" textlink="">
      <xdr:nvSpPr>
        <xdr:cNvPr id="760" name="楕円 759">
          <a:extLst>
            <a:ext uri="{FF2B5EF4-FFF2-40B4-BE49-F238E27FC236}">
              <a16:creationId xmlns:a16="http://schemas.microsoft.com/office/drawing/2014/main" id="{07671136-4538-40CA-A15B-74B1068F0F17}"/>
            </a:ext>
          </a:extLst>
        </xdr:cNvPr>
        <xdr:cNvSpPr/>
      </xdr:nvSpPr>
      <xdr:spPr>
        <a:xfrm>
          <a:off x="1454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80</xdr:row>
      <xdr:rowOff>145542</xdr:rowOff>
    </xdr:to>
    <xdr:cxnSp macro="">
      <xdr:nvCxnSpPr>
        <xdr:cNvPr id="761" name="直線コネクタ 760">
          <a:extLst>
            <a:ext uri="{FF2B5EF4-FFF2-40B4-BE49-F238E27FC236}">
              <a16:creationId xmlns:a16="http://schemas.microsoft.com/office/drawing/2014/main" id="{B7A7C322-FABC-48AC-B976-E5500F149FE1}"/>
            </a:ext>
          </a:extLst>
        </xdr:cNvPr>
        <xdr:cNvCxnSpPr/>
      </xdr:nvCxnSpPr>
      <xdr:spPr>
        <a:xfrm>
          <a:off x="14592300" y="137952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142748</xdr:rowOff>
    </xdr:from>
    <xdr:to>
      <xdr:col>72</xdr:col>
      <xdr:colOff>38100</xdr:colOff>
      <xdr:row>80</xdr:row>
      <xdr:rowOff>72898</xdr:rowOff>
    </xdr:to>
    <xdr:sp macro="" textlink="">
      <xdr:nvSpPr>
        <xdr:cNvPr id="762" name="楕円 761">
          <a:extLst>
            <a:ext uri="{FF2B5EF4-FFF2-40B4-BE49-F238E27FC236}">
              <a16:creationId xmlns:a16="http://schemas.microsoft.com/office/drawing/2014/main" id="{BFEEA4B6-868B-48FA-83B9-D43441EB5B30}"/>
            </a:ext>
          </a:extLst>
        </xdr:cNvPr>
        <xdr:cNvSpPr/>
      </xdr:nvSpPr>
      <xdr:spPr>
        <a:xfrm>
          <a:off x="13652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22098</xdr:rowOff>
    </xdr:from>
    <xdr:to>
      <xdr:col>76</xdr:col>
      <xdr:colOff>114300</xdr:colOff>
      <xdr:row>80</xdr:row>
      <xdr:rowOff>79248</xdr:rowOff>
    </xdr:to>
    <xdr:cxnSp macro="">
      <xdr:nvCxnSpPr>
        <xdr:cNvPr id="763" name="直線コネクタ 762">
          <a:extLst>
            <a:ext uri="{FF2B5EF4-FFF2-40B4-BE49-F238E27FC236}">
              <a16:creationId xmlns:a16="http://schemas.microsoft.com/office/drawing/2014/main" id="{3FC78A0F-66D8-4893-8FD6-1A76B4F08D88}"/>
            </a:ext>
          </a:extLst>
        </xdr:cNvPr>
        <xdr:cNvCxnSpPr/>
      </xdr:nvCxnSpPr>
      <xdr:spPr>
        <a:xfrm>
          <a:off x="13703300" y="137380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83313</xdr:rowOff>
    </xdr:from>
    <xdr:to>
      <xdr:col>67</xdr:col>
      <xdr:colOff>101600</xdr:colOff>
      <xdr:row>80</xdr:row>
      <xdr:rowOff>13463</xdr:rowOff>
    </xdr:to>
    <xdr:sp macro="" textlink="">
      <xdr:nvSpPr>
        <xdr:cNvPr id="764" name="楕円 763">
          <a:extLst>
            <a:ext uri="{FF2B5EF4-FFF2-40B4-BE49-F238E27FC236}">
              <a16:creationId xmlns:a16="http://schemas.microsoft.com/office/drawing/2014/main" id="{20BC9137-26B7-4FDE-9E9A-C755ED9BCFB2}"/>
            </a:ext>
          </a:extLst>
        </xdr:cNvPr>
        <xdr:cNvSpPr/>
      </xdr:nvSpPr>
      <xdr:spPr>
        <a:xfrm>
          <a:off x="12763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134113</xdr:rowOff>
    </xdr:from>
    <xdr:to>
      <xdr:col>71</xdr:col>
      <xdr:colOff>177800</xdr:colOff>
      <xdr:row>80</xdr:row>
      <xdr:rowOff>22098</xdr:rowOff>
    </xdr:to>
    <xdr:cxnSp macro="">
      <xdr:nvCxnSpPr>
        <xdr:cNvPr id="765" name="直線コネクタ 764">
          <a:extLst>
            <a:ext uri="{FF2B5EF4-FFF2-40B4-BE49-F238E27FC236}">
              <a16:creationId xmlns:a16="http://schemas.microsoft.com/office/drawing/2014/main" id="{4D56E315-F414-4979-AD13-6FF608D100E3}"/>
            </a:ext>
          </a:extLst>
        </xdr:cNvPr>
        <xdr:cNvCxnSpPr/>
      </xdr:nvCxnSpPr>
      <xdr:spPr>
        <a:xfrm>
          <a:off x="12814300" y="1367866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8D682390-690F-4B45-BD45-DF5A5E5CD9F5}"/>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B90C24D3-C473-497D-9D02-BEAECBFE2090}"/>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5EC5FADD-0117-46D4-9C4E-1B76488FDFA3}"/>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C79421CD-7B15-4D21-9EBB-6DF54298CA98}"/>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16019</xdr:rowOff>
    </xdr:from>
    <xdr:ext cx="405111" cy="259045"/>
    <xdr:sp macro="" textlink="">
      <xdr:nvSpPr>
        <xdr:cNvPr id="770" name="n_1mainValue【消防施設】&#10;有形固定資産減価償却率">
          <a:extLst>
            <a:ext uri="{FF2B5EF4-FFF2-40B4-BE49-F238E27FC236}">
              <a16:creationId xmlns:a16="http://schemas.microsoft.com/office/drawing/2014/main" id="{17423788-44A6-46AE-8508-D42B872E9064}"/>
            </a:ext>
          </a:extLst>
        </xdr:cNvPr>
        <xdr:cNvSpPr txBox="1"/>
      </xdr:nvSpPr>
      <xdr:spPr>
        <a:xfrm>
          <a:off x="15266044"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121175</xdr:rowOff>
    </xdr:from>
    <xdr:ext cx="405111" cy="259045"/>
    <xdr:sp macro="" textlink="">
      <xdr:nvSpPr>
        <xdr:cNvPr id="771" name="n_2mainValue【消防施設】&#10;有形固定資産減価償却率">
          <a:extLst>
            <a:ext uri="{FF2B5EF4-FFF2-40B4-BE49-F238E27FC236}">
              <a16:creationId xmlns:a16="http://schemas.microsoft.com/office/drawing/2014/main" id="{1BB2F8F6-CC79-46C9-8297-FC1937508E7A}"/>
            </a:ext>
          </a:extLst>
        </xdr:cNvPr>
        <xdr:cNvSpPr txBox="1"/>
      </xdr:nvSpPr>
      <xdr:spPr>
        <a:xfrm>
          <a:off x="14389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89425</xdr:rowOff>
    </xdr:from>
    <xdr:ext cx="405111" cy="259045"/>
    <xdr:sp macro="" textlink="">
      <xdr:nvSpPr>
        <xdr:cNvPr id="772" name="n_3mainValue【消防施設】&#10;有形固定資産減価償却率">
          <a:extLst>
            <a:ext uri="{FF2B5EF4-FFF2-40B4-BE49-F238E27FC236}">
              <a16:creationId xmlns:a16="http://schemas.microsoft.com/office/drawing/2014/main" id="{D42328B6-3BCF-4F8F-9857-07DEB348FECE}"/>
            </a:ext>
          </a:extLst>
        </xdr:cNvPr>
        <xdr:cNvSpPr txBox="1"/>
      </xdr:nvSpPr>
      <xdr:spPr>
        <a:xfrm>
          <a:off x="13500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29990</xdr:rowOff>
    </xdr:from>
    <xdr:ext cx="405111" cy="259045"/>
    <xdr:sp macro="" textlink="">
      <xdr:nvSpPr>
        <xdr:cNvPr id="773" name="n_4mainValue【消防施設】&#10;有形固定資産減価償却率">
          <a:extLst>
            <a:ext uri="{FF2B5EF4-FFF2-40B4-BE49-F238E27FC236}">
              <a16:creationId xmlns:a16="http://schemas.microsoft.com/office/drawing/2014/main" id="{96FB60BD-7723-4A27-AC6A-ACBB4D4D487C}"/>
            </a:ext>
          </a:extLst>
        </xdr:cNvPr>
        <xdr:cNvSpPr txBox="1"/>
      </xdr:nvSpPr>
      <xdr:spPr>
        <a:xfrm>
          <a:off x="12611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5CCFA086-D912-4B01-A7EE-14DF439209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2103200F-E272-4897-8347-472603D239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56E5D128-9E57-46B4-9A46-5F22CFC057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4B2158CC-0C8F-4B1F-9D4E-5B87A10507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91B579BB-3BAC-4925-BBBC-AD776E8FD4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27C4981C-24A2-4EDB-8043-D272EC4092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F288332-7214-4A6B-B59A-11098CCA45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19FB43F6-EEEA-4D91-911E-805741438E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FBC950D2-B3F9-4DD0-BCC7-5F1D86E959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368961BF-77BF-4586-9502-9AD5F09B4F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FE5F01A5-6ED5-48EF-98A9-5EEA619F55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97139E9D-9047-424D-AD77-CEA3DCD1742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38905C-0707-487F-945C-49E7A9A0FF8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A0202693-E471-42CE-A9CC-5B4B0CB9CC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2556D2E0-4428-4531-91D1-A69400DEF0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3D7F0211-136B-4283-92C7-4073D37BC5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8717E01B-1E04-40A9-8784-407343EB63C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7A77D24E-917D-4867-8BC3-3B03B5F2DA8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66B08D36-165B-48C0-B2EC-FE1ADB2F277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A6AA38D2-43B3-458E-A657-09A8689BB3A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CE2D09D-E061-44D9-A78B-E5465E903D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88318CE0-CF14-4AE6-BED2-EE3B957E57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6D4D402F-2FC1-4C47-8A22-25C9615FBC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D8B11DF1-A1F9-4EE2-9EA7-834FE90B0EC1}"/>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E52437B5-E233-4D39-8718-3F03DB4592D7}"/>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675CD0B2-2D6A-4C82-A41D-5D0E46463D3B}"/>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8FFA06F4-44B9-4C89-B608-1F0E0418FC1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4028264E-6FF3-4E12-88A6-A19293E5022A}"/>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A99414A0-2899-401F-A2C1-1BDDF78F5DC1}"/>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B9599D2F-F5C5-49E4-8ACC-423A03D17D12}"/>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7BBDC812-E73A-4758-B9F8-C814E44754B9}"/>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FBB2A8F7-B598-4328-880F-95FE65E4409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78C444AD-AF42-46E1-885D-FA7C0F2F75B2}"/>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BA62AA2A-DF45-44C7-BFE6-6E6BBBFAB16A}"/>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54EE00B-88FD-420D-BEE2-C6516394A8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2268D8B-7702-4FAB-86CA-D2042C5DDB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5F0DE4F-44F1-4680-A486-5EB14363A2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C95210B-A989-401A-AD13-D8BE12544A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1EAD6C2-32DE-4088-B08B-F30BFA0A0F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13" name="楕円 812">
          <a:extLst>
            <a:ext uri="{FF2B5EF4-FFF2-40B4-BE49-F238E27FC236}">
              <a16:creationId xmlns:a16="http://schemas.microsoft.com/office/drawing/2014/main" id="{B30BC151-D77F-40EA-BAA4-EB4478E18C6B}"/>
            </a:ext>
          </a:extLst>
        </xdr:cNvPr>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4" name="【消防施設】&#10;一人当たり面積該当値テキスト">
          <a:extLst>
            <a:ext uri="{FF2B5EF4-FFF2-40B4-BE49-F238E27FC236}">
              <a16:creationId xmlns:a16="http://schemas.microsoft.com/office/drawing/2014/main" id="{A464A8C2-D3EF-448A-91A3-8C6DC8C6654B}"/>
            </a:ext>
          </a:extLst>
        </xdr:cNvPr>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815" name="楕円 814">
          <a:extLst>
            <a:ext uri="{FF2B5EF4-FFF2-40B4-BE49-F238E27FC236}">
              <a16:creationId xmlns:a16="http://schemas.microsoft.com/office/drawing/2014/main" id="{F44A9BCE-B61E-4942-80AA-9A91BD87AB73}"/>
            </a:ext>
          </a:extLst>
        </xdr:cNvPr>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816" name="直線コネクタ 815">
          <a:extLst>
            <a:ext uri="{FF2B5EF4-FFF2-40B4-BE49-F238E27FC236}">
              <a16:creationId xmlns:a16="http://schemas.microsoft.com/office/drawing/2014/main" id="{FF48E9A5-8FCB-49EB-91AD-3152E495530C}"/>
            </a:ext>
          </a:extLst>
        </xdr:cNvPr>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7" name="楕円 816">
          <a:extLst>
            <a:ext uri="{FF2B5EF4-FFF2-40B4-BE49-F238E27FC236}">
              <a16:creationId xmlns:a16="http://schemas.microsoft.com/office/drawing/2014/main" id="{BB0E65A2-ED6A-4983-A975-EF3EEFD52F78}"/>
            </a:ext>
          </a:extLst>
        </xdr:cNvPr>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818" name="直線コネクタ 817">
          <a:extLst>
            <a:ext uri="{FF2B5EF4-FFF2-40B4-BE49-F238E27FC236}">
              <a16:creationId xmlns:a16="http://schemas.microsoft.com/office/drawing/2014/main" id="{1D1EB24A-F49E-45F0-B43F-4E9CC5240388}"/>
            </a:ext>
          </a:extLst>
        </xdr:cNvPr>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9" name="楕円 818">
          <a:extLst>
            <a:ext uri="{FF2B5EF4-FFF2-40B4-BE49-F238E27FC236}">
              <a16:creationId xmlns:a16="http://schemas.microsoft.com/office/drawing/2014/main" id="{0DCD6A90-F4FC-4CAF-B380-D726B89A7B2D}"/>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20" name="直線コネクタ 819">
          <a:extLst>
            <a:ext uri="{FF2B5EF4-FFF2-40B4-BE49-F238E27FC236}">
              <a16:creationId xmlns:a16="http://schemas.microsoft.com/office/drawing/2014/main" id="{08FFAB03-AA4F-4646-A311-034490E3E99C}"/>
            </a:ext>
          </a:extLst>
        </xdr:cNvPr>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21" name="楕円 820">
          <a:extLst>
            <a:ext uri="{FF2B5EF4-FFF2-40B4-BE49-F238E27FC236}">
              <a16:creationId xmlns:a16="http://schemas.microsoft.com/office/drawing/2014/main" id="{E3735038-28DE-416E-A0A5-BF40D226C60C}"/>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22" name="直線コネクタ 821">
          <a:extLst>
            <a:ext uri="{FF2B5EF4-FFF2-40B4-BE49-F238E27FC236}">
              <a16:creationId xmlns:a16="http://schemas.microsoft.com/office/drawing/2014/main" id="{375659C7-42A0-4C80-B6E7-418FC9D22365}"/>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6A7369A6-E744-49A9-8001-EF7667BF3507}"/>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82D7A01B-0A5C-4A15-9F35-334A1BFFE9FE}"/>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C0CC5672-0FDD-4807-94CC-D42D460928F2}"/>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995300C5-C092-4571-A20C-2CE03C301197}"/>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827" name="n_1mainValue【消防施設】&#10;一人当たり面積">
          <a:extLst>
            <a:ext uri="{FF2B5EF4-FFF2-40B4-BE49-F238E27FC236}">
              <a16:creationId xmlns:a16="http://schemas.microsoft.com/office/drawing/2014/main" id="{187CB2F3-3461-4E6A-85E7-DBE370ABD3F6}"/>
            </a:ext>
          </a:extLst>
        </xdr:cNvPr>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8" name="n_2mainValue【消防施設】&#10;一人当たり面積">
          <a:extLst>
            <a:ext uri="{FF2B5EF4-FFF2-40B4-BE49-F238E27FC236}">
              <a16:creationId xmlns:a16="http://schemas.microsoft.com/office/drawing/2014/main" id="{23F9679B-2F5A-4685-8A56-57C52057CE8E}"/>
            </a:ext>
          </a:extLst>
        </xdr:cNvPr>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9" name="n_3mainValue【消防施設】&#10;一人当たり面積">
          <a:extLst>
            <a:ext uri="{FF2B5EF4-FFF2-40B4-BE49-F238E27FC236}">
              <a16:creationId xmlns:a16="http://schemas.microsoft.com/office/drawing/2014/main" id="{A3611AB0-10ED-49A2-927F-F6D77BDF6BD0}"/>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30" name="n_4mainValue【消防施設】&#10;一人当たり面積">
          <a:extLst>
            <a:ext uri="{FF2B5EF4-FFF2-40B4-BE49-F238E27FC236}">
              <a16:creationId xmlns:a16="http://schemas.microsoft.com/office/drawing/2014/main" id="{7F172FED-834C-40DB-8819-11EAB272B8D4}"/>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A57C9F21-8C4C-4CA0-94EF-AFC696D666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CB01060D-0462-4380-8EED-96A8E08750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D42D182-E145-4FED-B812-064BA1AB89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A80A0B5-A0DF-49DE-AB70-A24859B9FD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41FB095B-7895-4240-A1B7-B0733720A9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453B2BF-AA58-4996-88F7-7F2D026363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E6BB75F-E297-4B75-8996-182E474D6E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73AFEBD-2C5F-48F1-A8C2-9CBF8EB9B0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25C3F5A0-93F7-468B-9A0B-BB9FB32B30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E749A11-7AFB-4B4D-8DC7-919D8C1868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FCA9FD6-55E9-47DE-B00B-D23801BEE0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8FF48C49-A190-4AB0-A462-5271AF3937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A2584EBF-71B6-443B-B536-CC17D0B13E6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70A7DF8F-6C7E-4C22-A389-DB72C51CEA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F8ECF230-D87B-4FAA-83B7-5BD4D182993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5C4E2F7C-68BB-4DF7-9D77-6CB5BFB6EB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69D0008-2CA0-4B5D-B59F-81EEDB7A483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29C6531F-D156-4FA7-891A-F7877A749E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27483EAA-2285-4DC8-B23D-55552BA4A9F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9DFA179E-2DB2-4C7B-B287-D5F8FF8631A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D134E7FA-1883-4808-B819-F27F4C82CEF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8FF93400-9403-45FB-BCC0-65A4C04B58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DEEE35C-239F-4EA1-897F-E0A177AC0E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FD297738-CB32-4687-B94C-17519F78CA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9109A791-CE99-4007-9B38-C0520A9B6F87}"/>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B5E9E71E-089B-4EEB-928F-0AB1C8DFD9BD}"/>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1511CD82-9A1D-4F4D-8997-EA41ECBA569D}"/>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1E635480-C842-4DA7-8B4D-2D57BD3CC53A}"/>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18A4BC45-A489-478F-A0D2-CCF7DA612DE2}"/>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88006D3C-B7C0-4344-9002-709AF27DBCC7}"/>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81EB1208-63D8-4CDC-9CA8-3F0A486C4EAA}"/>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1458E015-C8AE-4930-ADF1-E640403B0DF9}"/>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548EF348-F1DC-477C-B6C9-1F5A633B3287}"/>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821442B-0203-46DE-941F-0F11694EB783}"/>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151092DD-2F6F-45F7-8E26-BBE1500C34F1}"/>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29901C8-68AC-4E96-9BC7-190170C037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598C0C2-D409-46EC-8961-F40B811D70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E36876B-C320-4877-830D-C2639FDB1F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023E8DA-61CF-4697-9008-A55467B408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1F8A82C-9780-4CB4-BCF4-3CDDC7936D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46355</xdr:rowOff>
    </xdr:from>
    <xdr:to>
      <xdr:col>85</xdr:col>
      <xdr:colOff>177800</xdr:colOff>
      <xdr:row>103</xdr:row>
      <xdr:rowOff>147955</xdr:rowOff>
    </xdr:to>
    <xdr:sp macro="" textlink="">
      <xdr:nvSpPr>
        <xdr:cNvPr id="871" name="楕円 870">
          <a:extLst>
            <a:ext uri="{FF2B5EF4-FFF2-40B4-BE49-F238E27FC236}">
              <a16:creationId xmlns:a16="http://schemas.microsoft.com/office/drawing/2014/main" id="{ABBC6FE9-F873-463A-B0B2-0B117A4B407E}"/>
            </a:ext>
          </a:extLst>
        </xdr:cNvPr>
        <xdr:cNvSpPr/>
      </xdr:nvSpPr>
      <xdr:spPr>
        <a:xfrm>
          <a:off x="162687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69232</xdr:rowOff>
    </xdr:from>
    <xdr:ext cx="405111" cy="259045"/>
    <xdr:sp macro="" textlink="">
      <xdr:nvSpPr>
        <xdr:cNvPr id="872" name="【庁舎】&#10;有形固定資産減価償却率該当値テキスト">
          <a:extLst>
            <a:ext uri="{FF2B5EF4-FFF2-40B4-BE49-F238E27FC236}">
              <a16:creationId xmlns:a16="http://schemas.microsoft.com/office/drawing/2014/main" id="{C144D1D8-1B7E-4CAD-AD3E-E6821221017A}"/>
            </a:ext>
          </a:extLst>
        </xdr:cNvPr>
        <xdr:cNvSpPr txBox="1"/>
      </xdr:nvSpPr>
      <xdr:spPr>
        <a:xfrm>
          <a:off x="16357600"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xdr:rowOff>
    </xdr:from>
    <xdr:to>
      <xdr:col>81</xdr:col>
      <xdr:colOff>101600</xdr:colOff>
      <xdr:row>103</xdr:row>
      <xdr:rowOff>106045</xdr:rowOff>
    </xdr:to>
    <xdr:sp macro="" textlink="">
      <xdr:nvSpPr>
        <xdr:cNvPr id="873" name="楕円 872">
          <a:extLst>
            <a:ext uri="{FF2B5EF4-FFF2-40B4-BE49-F238E27FC236}">
              <a16:creationId xmlns:a16="http://schemas.microsoft.com/office/drawing/2014/main" id="{65A2235D-A4E6-4440-8AA8-014AE6E5448C}"/>
            </a:ext>
          </a:extLst>
        </xdr:cNvPr>
        <xdr:cNvSpPr/>
      </xdr:nvSpPr>
      <xdr:spPr>
        <a:xfrm>
          <a:off x="15430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55245</xdr:rowOff>
    </xdr:from>
    <xdr:to>
      <xdr:col>85</xdr:col>
      <xdr:colOff>127000</xdr:colOff>
      <xdr:row>103</xdr:row>
      <xdr:rowOff>97155</xdr:rowOff>
    </xdr:to>
    <xdr:cxnSp macro="">
      <xdr:nvCxnSpPr>
        <xdr:cNvPr id="874" name="直線コネクタ 873">
          <a:extLst>
            <a:ext uri="{FF2B5EF4-FFF2-40B4-BE49-F238E27FC236}">
              <a16:creationId xmlns:a16="http://schemas.microsoft.com/office/drawing/2014/main" id="{F0F74740-93DD-41CB-9FB8-D1C990FCCA3F}"/>
            </a:ext>
          </a:extLst>
        </xdr:cNvPr>
        <xdr:cNvCxnSpPr/>
      </xdr:nvCxnSpPr>
      <xdr:spPr>
        <a:xfrm>
          <a:off x="15481300" y="177145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141605</xdr:rowOff>
    </xdr:from>
    <xdr:to>
      <xdr:col>76</xdr:col>
      <xdr:colOff>165100</xdr:colOff>
      <xdr:row>103</xdr:row>
      <xdr:rowOff>71755</xdr:rowOff>
    </xdr:to>
    <xdr:sp macro="" textlink="">
      <xdr:nvSpPr>
        <xdr:cNvPr id="875" name="楕円 874">
          <a:extLst>
            <a:ext uri="{FF2B5EF4-FFF2-40B4-BE49-F238E27FC236}">
              <a16:creationId xmlns:a16="http://schemas.microsoft.com/office/drawing/2014/main" id="{E3E9F18A-CA06-4E43-83F1-7B9763A19808}"/>
            </a:ext>
          </a:extLst>
        </xdr:cNvPr>
        <xdr:cNvSpPr/>
      </xdr:nvSpPr>
      <xdr:spPr>
        <a:xfrm>
          <a:off x="14541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20955</xdr:rowOff>
    </xdr:from>
    <xdr:to>
      <xdr:col>81</xdr:col>
      <xdr:colOff>50800</xdr:colOff>
      <xdr:row>103</xdr:row>
      <xdr:rowOff>55245</xdr:rowOff>
    </xdr:to>
    <xdr:cxnSp macro="">
      <xdr:nvCxnSpPr>
        <xdr:cNvPr id="876" name="直線コネクタ 875">
          <a:extLst>
            <a:ext uri="{FF2B5EF4-FFF2-40B4-BE49-F238E27FC236}">
              <a16:creationId xmlns:a16="http://schemas.microsoft.com/office/drawing/2014/main" id="{DFFABB66-26E8-4781-8A22-2800615BE591}"/>
            </a:ext>
          </a:extLst>
        </xdr:cNvPr>
        <xdr:cNvCxnSpPr/>
      </xdr:nvCxnSpPr>
      <xdr:spPr>
        <a:xfrm>
          <a:off x="14592300" y="17680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97789</xdr:rowOff>
    </xdr:from>
    <xdr:to>
      <xdr:col>72</xdr:col>
      <xdr:colOff>38100</xdr:colOff>
      <xdr:row>103</xdr:row>
      <xdr:rowOff>27939</xdr:rowOff>
    </xdr:to>
    <xdr:sp macro="" textlink="">
      <xdr:nvSpPr>
        <xdr:cNvPr id="877" name="楕円 876">
          <a:extLst>
            <a:ext uri="{FF2B5EF4-FFF2-40B4-BE49-F238E27FC236}">
              <a16:creationId xmlns:a16="http://schemas.microsoft.com/office/drawing/2014/main" id="{8ED20D47-2CF5-46CF-9421-93033306E3EC}"/>
            </a:ext>
          </a:extLst>
        </xdr:cNvPr>
        <xdr:cNvSpPr/>
      </xdr:nvSpPr>
      <xdr:spPr>
        <a:xfrm>
          <a:off x="13652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148589</xdr:rowOff>
    </xdr:from>
    <xdr:to>
      <xdr:col>76</xdr:col>
      <xdr:colOff>114300</xdr:colOff>
      <xdr:row>103</xdr:row>
      <xdr:rowOff>20955</xdr:rowOff>
    </xdr:to>
    <xdr:cxnSp macro="">
      <xdr:nvCxnSpPr>
        <xdr:cNvPr id="878" name="直線コネクタ 877">
          <a:extLst>
            <a:ext uri="{FF2B5EF4-FFF2-40B4-BE49-F238E27FC236}">
              <a16:creationId xmlns:a16="http://schemas.microsoft.com/office/drawing/2014/main" id="{A24E958A-9AC0-4AE0-B2B7-0A65507A408F}"/>
            </a:ext>
          </a:extLst>
        </xdr:cNvPr>
        <xdr:cNvCxnSpPr/>
      </xdr:nvCxnSpPr>
      <xdr:spPr>
        <a:xfrm>
          <a:off x="13703300" y="176364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55880</xdr:rowOff>
    </xdr:from>
    <xdr:to>
      <xdr:col>67</xdr:col>
      <xdr:colOff>101600</xdr:colOff>
      <xdr:row>102</xdr:row>
      <xdr:rowOff>157480</xdr:rowOff>
    </xdr:to>
    <xdr:sp macro="" textlink="">
      <xdr:nvSpPr>
        <xdr:cNvPr id="879" name="楕円 878">
          <a:extLst>
            <a:ext uri="{FF2B5EF4-FFF2-40B4-BE49-F238E27FC236}">
              <a16:creationId xmlns:a16="http://schemas.microsoft.com/office/drawing/2014/main" id="{777D9573-FC05-4052-956E-C0EE96B28045}"/>
            </a:ext>
          </a:extLst>
        </xdr:cNvPr>
        <xdr:cNvSpPr/>
      </xdr:nvSpPr>
      <xdr:spPr>
        <a:xfrm>
          <a:off x="12763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106680</xdr:rowOff>
    </xdr:from>
    <xdr:to>
      <xdr:col>71</xdr:col>
      <xdr:colOff>177800</xdr:colOff>
      <xdr:row>102</xdr:row>
      <xdr:rowOff>148589</xdr:rowOff>
    </xdr:to>
    <xdr:cxnSp macro="">
      <xdr:nvCxnSpPr>
        <xdr:cNvPr id="880" name="直線コネクタ 879">
          <a:extLst>
            <a:ext uri="{FF2B5EF4-FFF2-40B4-BE49-F238E27FC236}">
              <a16:creationId xmlns:a16="http://schemas.microsoft.com/office/drawing/2014/main" id="{084074CF-72BF-4F81-8AEC-7AEFEF06BA0D}"/>
            </a:ext>
          </a:extLst>
        </xdr:cNvPr>
        <xdr:cNvCxnSpPr/>
      </xdr:nvCxnSpPr>
      <xdr:spPr>
        <a:xfrm>
          <a:off x="12814300" y="1759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65CE5F17-7E49-49D9-8E45-BB421C6D4A23}"/>
            </a:ext>
          </a:extLst>
        </xdr:cNvPr>
        <xdr:cNvSpPr txBox="1"/>
      </xdr:nvSpPr>
      <xdr:spPr>
        <a:xfrm>
          <a:off x="15266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0C904E18-20B5-413D-A12B-083B5CD8209B}"/>
            </a:ext>
          </a:extLst>
        </xdr:cNvPr>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DC383F78-F5EF-4876-A0EB-7BA10B3C8BAA}"/>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66483503-8F08-467A-A829-8D148E7B3B4E}"/>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122572</xdr:rowOff>
    </xdr:from>
    <xdr:ext cx="405111" cy="259045"/>
    <xdr:sp macro="" textlink="">
      <xdr:nvSpPr>
        <xdr:cNvPr id="885" name="n_1mainValue【庁舎】&#10;有形固定資産減価償却率">
          <a:extLst>
            <a:ext uri="{FF2B5EF4-FFF2-40B4-BE49-F238E27FC236}">
              <a16:creationId xmlns:a16="http://schemas.microsoft.com/office/drawing/2014/main" id="{22308DE2-8B61-4CC0-9C23-34B230E5AF09}"/>
            </a:ext>
          </a:extLst>
        </xdr:cNvPr>
        <xdr:cNvSpPr txBox="1"/>
      </xdr:nvSpPr>
      <xdr:spPr>
        <a:xfrm>
          <a:off x="15266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88282</xdr:rowOff>
    </xdr:from>
    <xdr:ext cx="405111" cy="259045"/>
    <xdr:sp macro="" textlink="">
      <xdr:nvSpPr>
        <xdr:cNvPr id="886" name="n_2mainValue【庁舎】&#10;有形固定資産減価償却率">
          <a:extLst>
            <a:ext uri="{FF2B5EF4-FFF2-40B4-BE49-F238E27FC236}">
              <a16:creationId xmlns:a16="http://schemas.microsoft.com/office/drawing/2014/main" id="{8CF9C284-1D6A-4B14-8D51-213EDC87C8D9}"/>
            </a:ext>
          </a:extLst>
        </xdr:cNvPr>
        <xdr:cNvSpPr txBox="1"/>
      </xdr:nvSpPr>
      <xdr:spPr>
        <a:xfrm>
          <a:off x="14389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44466</xdr:rowOff>
    </xdr:from>
    <xdr:ext cx="405111" cy="259045"/>
    <xdr:sp macro="" textlink="">
      <xdr:nvSpPr>
        <xdr:cNvPr id="887" name="n_3mainValue【庁舎】&#10;有形固定資産減価償却率">
          <a:extLst>
            <a:ext uri="{FF2B5EF4-FFF2-40B4-BE49-F238E27FC236}">
              <a16:creationId xmlns:a16="http://schemas.microsoft.com/office/drawing/2014/main" id="{498522DD-43E8-4030-8452-5A11732E2556}"/>
            </a:ext>
          </a:extLst>
        </xdr:cNvPr>
        <xdr:cNvSpPr txBox="1"/>
      </xdr:nvSpPr>
      <xdr:spPr>
        <a:xfrm>
          <a:off x="13500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2557</xdr:rowOff>
    </xdr:from>
    <xdr:ext cx="405111" cy="259045"/>
    <xdr:sp macro="" textlink="">
      <xdr:nvSpPr>
        <xdr:cNvPr id="888" name="n_4mainValue【庁舎】&#10;有形固定資産減価償却率">
          <a:extLst>
            <a:ext uri="{FF2B5EF4-FFF2-40B4-BE49-F238E27FC236}">
              <a16:creationId xmlns:a16="http://schemas.microsoft.com/office/drawing/2014/main" id="{29280E20-FF31-4B30-8BC5-56A1B219C1EA}"/>
            </a:ext>
          </a:extLst>
        </xdr:cNvPr>
        <xdr:cNvSpPr txBox="1"/>
      </xdr:nvSpPr>
      <xdr:spPr>
        <a:xfrm>
          <a:off x="12611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66195CC2-7F84-48F6-B839-B46F2B1B03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EAF41C41-0C00-4EA8-88C3-1C38F274E3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C9C16D5F-F338-45FE-97A9-1CF681FAE8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2B9E9F9D-3A91-4538-BCEC-6D5867820E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25415B9F-A874-4A0D-A1B5-8231C4303B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24613B42-21BF-4F7F-ADCC-B9B9DBD703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3274B326-F64A-4939-9AD6-5B4475E74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6CC44080-885A-48DD-951F-FEAB072F08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438E266C-7463-4F8A-ADE5-1DB940DBF2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296F02D-DA13-4E35-A118-5B370F8D7E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958BDA67-96D8-402A-83A0-272AA19F0DC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632746ED-F880-4A70-B5F2-236AE0F5D4D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8CC7EC30-62EB-4611-864F-A918DCAAA33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9B8270B-5D77-406F-8257-9ED766DB3D4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33D01C68-B433-4B9A-84BA-E46934A122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D924217D-71F7-4776-B114-B8B9A87CEE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928B25AB-327F-4632-A4E4-A1141EE7AE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816E519C-A3B3-4865-8BF4-3FD112B72D5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834F0791-F703-4D4F-973D-3641E38C713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20F55202-4CCB-4F4C-B56C-DBFF6BD6F0E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95FB01D3-CA07-46BF-8042-D8494C0CEE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C1513ECF-208C-40FC-AC9D-25DC752E2B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F096E4A1-2268-42EC-B09D-381AB03039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B3ACAD9-8945-4E87-8CA5-CCFE7EC37C1F}"/>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B4863B86-5187-4B8B-8ADE-A30A2641A6D2}"/>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B16B22DF-AEFC-40D7-AC0C-55A97EE9EF13}"/>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67027859-E10F-412D-9709-301167187FA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87B64F96-4A37-48BF-9B7E-807E6FAB2D34}"/>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CE117E11-AF7F-4A59-A3E5-C6E6D26C549F}"/>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38B28C5F-8CEB-4C5C-9D83-16CEB46A21EE}"/>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40CA52EB-F6BC-4772-9191-4312E508EB01}"/>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3C634035-318D-4CD7-BE83-A93B0B87FC7A}"/>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CA5574CB-71F9-4143-A6C9-F9ACBB610F3F}"/>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61A3D40A-5023-48EA-B9FB-F08C201CABE4}"/>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DE111DC-AE48-4B0E-AF8A-EE3ADF477C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1E315C28-2ABF-4AED-B69E-DF849BBA9A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8135581-A133-4E74-AFEB-C68916035C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2AF2D33-23BA-4502-914F-F18B59600A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F42398F-7D38-4CDE-AC0F-6C52DBC0CF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166370</xdr:rowOff>
    </xdr:from>
    <xdr:to>
      <xdr:col>116</xdr:col>
      <xdr:colOff>114300</xdr:colOff>
      <xdr:row>105</xdr:row>
      <xdr:rowOff>96520</xdr:rowOff>
    </xdr:to>
    <xdr:sp macro="" textlink="">
      <xdr:nvSpPr>
        <xdr:cNvPr id="928" name="楕円 927">
          <a:extLst>
            <a:ext uri="{FF2B5EF4-FFF2-40B4-BE49-F238E27FC236}">
              <a16:creationId xmlns:a16="http://schemas.microsoft.com/office/drawing/2014/main" id="{E1BA2FC7-1F63-4979-A4CD-95569D1D5977}"/>
            </a:ext>
          </a:extLst>
        </xdr:cNvPr>
        <xdr:cNvSpPr/>
      </xdr:nvSpPr>
      <xdr:spPr>
        <a:xfrm>
          <a:off x="22110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17797</xdr:rowOff>
    </xdr:from>
    <xdr:ext cx="469744" cy="259045"/>
    <xdr:sp macro="" textlink="">
      <xdr:nvSpPr>
        <xdr:cNvPr id="929" name="【庁舎】&#10;一人当たり面積該当値テキスト">
          <a:extLst>
            <a:ext uri="{FF2B5EF4-FFF2-40B4-BE49-F238E27FC236}">
              <a16:creationId xmlns:a16="http://schemas.microsoft.com/office/drawing/2014/main" id="{78F58EB5-F940-468C-BA90-7157B93A4E94}"/>
            </a:ext>
          </a:extLst>
        </xdr:cNvPr>
        <xdr:cNvSpPr txBox="1"/>
      </xdr:nvSpPr>
      <xdr:spPr>
        <a:xfrm>
          <a:off x="22199600"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930" name="楕円 929">
          <a:extLst>
            <a:ext uri="{FF2B5EF4-FFF2-40B4-BE49-F238E27FC236}">
              <a16:creationId xmlns:a16="http://schemas.microsoft.com/office/drawing/2014/main" id="{59A7C3E5-1962-45EC-A278-BE922D5748F6}"/>
            </a:ext>
          </a:extLst>
        </xdr:cNvPr>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45720</xdr:rowOff>
    </xdr:from>
    <xdr:to>
      <xdr:col>116</xdr:col>
      <xdr:colOff>63500</xdr:colOff>
      <xdr:row>105</xdr:row>
      <xdr:rowOff>45720</xdr:rowOff>
    </xdr:to>
    <xdr:cxnSp macro="">
      <xdr:nvCxnSpPr>
        <xdr:cNvPr id="931" name="直線コネクタ 930">
          <a:extLst>
            <a:ext uri="{FF2B5EF4-FFF2-40B4-BE49-F238E27FC236}">
              <a16:creationId xmlns:a16="http://schemas.microsoft.com/office/drawing/2014/main" id="{6C921662-97F2-4968-96EB-8CD66BE858D1}"/>
            </a:ext>
          </a:extLst>
        </xdr:cNvPr>
        <xdr:cNvCxnSpPr/>
      </xdr:nvCxnSpPr>
      <xdr:spPr>
        <a:xfrm>
          <a:off x="21323300" y="18047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32" name="楕円 931">
          <a:extLst>
            <a:ext uri="{FF2B5EF4-FFF2-40B4-BE49-F238E27FC236}">
              <a16:creationId xmlns:a16="http://schemas.microsoft.com/office/drawing/2014/main" id="{E88C79F4-4B96-4FF5-9B62-769B33B8B4F9}"/>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49530</xdr:rowOff>
    </xdr:to>
    <xdr:cxnSp macro="">
      <xdr:nvCxnSpPr>
        <xdr:cNvPr id="933" name="直線コネクタ 932">
          <a:extLst>
            <a:ext uri="{FF2B5EF4-FFF2-40B4-BE49-F238E27FC236}">
              <a16:creationId xmlns:a16="http://schemas.microsoft.com/office/drawing/2014/main" id="{DEA44DF9-3423-4239-805C-733AB33FB054}"/>
            </a:ext>
          </a:extLst>
        </xdr:cNvPr>
        <xdr:cNvCxnSpPr/>
      </xdr:nvCxnSpPr>
      <xdr:spPr>
        <a:xfrm flipV="1">
          <a:off x="20434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34" name="楕円 933">
          <a:extLst>
            <a:ext uri="{FF2B5EF4-FFF2-40B4-BE49-F238E27FC236}">
              <a16:creationId xmlns:a16="http://schemas.microsoft.com/office/drawing/2014/main" id="{E95EBDF4-C9F5-4125-AF61-B58E64337159}"/>
            </a:ext>
          </a:extLst>
        </xdr:cNvPr>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49530</xdr:rowOff>
    </xdr:to>
    <xdr:cxnSp macro="">
      <xdr:nvCxnSpPr>
        <xdr:cNvPr id="935" name="直線コネクタ 934">
          <a:extLst>
            <a:ext uri="{FF2B5EF4-FFF2-40B4-BE49-F238E27FC236}">
              <a16:creationId xmlns:a16="http://schemas.microsoft.com/office/drawing/2014/main" id="{B4628EDF-BE10-4DCB-83B8-03C25489EC9D}"/>
            </a:ext>
          </a:extLst>
        </xdr:cNvPr>
        <xdr:cNvCxnSpPr/>
      </xdr:nvCxnSpPr>
      <xdr:spPr>
        <a:xfrm>
          <a:off x="19545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936" name="楕円 935">
          <a:extLst>
            <a:ext uri="{FF2B5EF4-FFF2-40B4-BE49-F238E27FC236}">
              <a16:creationId xmlns:a16="http://schemas.microsoft.com/office/drawing/2014/main" id="{BA823F5B-E079-479A-889B-3F924C9CB30C}"/>
            </a:ext>
          </a:extLst>
        </xdr:cNvPr>
        <xdr:cNvSpPr/>
      </xdr:nvSpPr>
      <xdr:spPr>
        <a:xfrm>
          <a:off x="18605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49530</xdr:rowOff>
    </xdr:to>
    <xdr:cxnSp macro="">
      <xdr:nvCxnSpPr>
        <xdr:cNvPr id="937" name="直線コネクタ 936">
          <a:extLst>
            <a:ext uri="{FF2B5EF4-FFF2-40B4-BE49-F238E27FC236}">
              <a16:creationId xmlns:a16="http://schemas.microsoft.com/office/drawing/2014/main" id="{7D326950-CD8E-4454-9227-52702AB84881}"/>
            </a:ext>
          </a:extLst>
        </xdr:cNvPr>
        <xdr:cNvCxnSpPr/>
      </xdr:nvCxnSpPr>
      <xdr:spPr>
        <a:xfrm>
          <a:off x="18656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4C29D515-97AF-4C97-9742-2FFF6E8616C0}"/>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96EF8776-6A4D-40AF-A960-3EA9043F2AAB}"/>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F3755657-5421-4AE2-99C1-632C9C46F174}"/>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01023A06-7AC4-4F45-B48A-08C26D61B960}"/>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113047</xdr:rowOff>
    </xdr:from>
    <xdr:ext cx="469744" cy="259045"/>
    <xdr:sp macro="" textlink="">
      <xdr:nvSpPr>
        <xdr:cNvPr id="942" name="n_1mainValue【庁舎】&#10;一人当たり面積">
          <a:extLst>
            <a:ext uri="{FF2B5EF4-FFF2-40B4-BE49-F238E27FC236}">
              <a16:creationId xmlns:a16="http://schemas.microsoft.com/office/drawing/2014/main" id="{AFC8AAD8-851D-4667-91E8-BAB3B11F5A23}"/>
            </a:ext>
          </a:extLst>
        </xdr:cNvPr>
        <xdr:cNvSpPr txBox="1"/>
      </xdr:nvSpPr>
      <xdr:spPr>
        <a:xfrm>
          <a:off x="21075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43" name="n_2mainValue【庁舎】&#10;一人当たり面積">
          <a:extLst>
            <a:ext uri="{FF2B5EF4-FFF2-40B4-BE49-F238E27FC236}">
              <a16:creationId xmlns:a16="http://schemas.microsoft.com/office/drawing/2014/main" id="{EC433874-C567-44B1-8492-9B034A435DE3}"/>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44" name="n_3mainValue【庁舎】&#10;一人当たり面積">
          <a:extLst>
            <a:ext uri="{FF2B5EF4-FFF2-40B4-BE49-F238E27FC236}">
              <a16:creationId xmlns:a16="http://schemas.microsoft.com/office/drawing/2014/main" id="{777B960B-F561-4E22-A232-7C5DE0533E46}"/>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945" name="n_4mainValue【庁舎】&#10;一人当たり面積">
          <a:extLst>
            <a:ext uri="{FF2B5EF4-FFF2-40B4-BE49-F238E27FC236}">
              <a16:creationId xmlns:a16="http://schemas.microsoft.com/office/drawing/2014/main" id="{3AC8395E-0224-41A5-B470-326E92582DDC}"/>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9368DF27-47A9-4AFA-9140-14AF7486DB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AE4B41E8-9C59-436D-A2DD-5CFC16FDF4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4B469E2A-65B7-4091-AF90-572CF451A5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体育館・プールについては、体育館はいずれの施設も築</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年以上経過しており、床改修等を始めとした老朽化対策の実施が必要となるほか、岡崎市体育館においては、空調設備の必要性の検討が求められている等、今後、維持管理コストの増大が見込まれる。</a:t>
          </a: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年度に図書館交流プラザ及び平成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年度に額田図書館の供用を開始したため比較的新しいが、特に図書館交流プラザについては築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を超えていることから維持管理費用の増加を見込んでいる。また、どちらも複合施設として整備された図書館であるため、若干ではあるが一人当たりの面積は類似団体平均を下回っていると考えられる。市民会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年度に岡崎市市民会館の大規模改修を行ったこともあり、類似団体と比較し下回る水準となっている。</a:t>
          </a:r>
        </a:p>
        <a:p>
          <a:r>
            <a:rPr kumimoji="1" lang="ja-JP" altLang="en-US" sz="1300">
              <a:latin typeface="ＭＳ Ｐゴシック" panose="020B0600070205080204" pitchFamily="50" charset="-128"/>
              <a:ea typeface="ＭＳ Ｐゴシック" panose="020B0600070205080204" pitchFamily="50" charset="-128"/>
            </a:rPr>
            <a:t>　福祉施設では、福祉環境の変化に伴う利用ニーズの変化に対応するため、平成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年度にこども発達センターを開設、平成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年度に友愛の家をリニューアルオープンするなど施設の新設・改修が行われた。これに伴い、平成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p>
        <a:p>
          <a:r>
            <a:rPr kumimoji="1" lang="ja-JP" altLang="en-US" sz="1300">
              <a:latin typeface="ＭＳ Ｐゴシック" panose="020B0600070205080204" pitchFamily="50" charset="-128"/>
              <a:ea typeface="ＭＳ Ｐゴシック" panose="020B0600070205080204" pitchFamily="50" charset="-128"/>
            </a:rPr>
            <a:t>　　今後も各指標を注視しつつ、施設の長寿命化及び老朽化対策に取り組んでいく。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年度においては、市民税個人・法人等の増により基準財政収入額が増となり、基準財政収入額が基準財政需要額を上回った結果、単年度の財政力指数は前年度対比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となった。しかし３か年平均については、令和元年度の単年度財政力指数</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と入れ替わった令和３年度の単年度財政力指数が</a:t>
          </a:r>
          <a:r>
            <a:rPr kumimoji="1" lang="en-US" altLang="ja-JP" sz="1100">
              <a:latin typeface="ＭＳ Ｐゴシック" panose="020B0600070205080204" pitchFamily="50" charset="-128"/>
              <a:ea typeface="ＭＳ Ｐゴシック" panose="020B0600070205080204" pitchFamily="50" charset="-128"/>
            </a:rPr>
            <a:t>0.98</a:t>
          </a:r>
          <a:r>
            <a:rPr kumimoji="1" lang="ja-JP" altLang="en-US" sz="1100">
              <a:latin typeface="ＭＳ Ｐゴシック" panose="020B0600070205080204" pitchFamily="50" charset="-128"/>
              <a:ea typeface="ＭＳ Ｐゴシック" panose="020B0600070205080204" pitchFamily="50" charset="-128"/>
            </a:rPr>
            <a:t>であるため、前年度対比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今後は税収は回復が見込まれるが、社会保障関連経費の自然増に伴う増加が見込まれるため、引き続き歳入の確保と歳出の抑制を図ることにより、安定した財政基盤の確保に努める。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781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91622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令和４年度においては、新型コロナウイルス感染症拡大の影響により減少していた地方税が回復したことで、経常一般財源等は増となった。ごみ処理施設管理運営に要する経費（消耗品費及び施設保守点検委託料等）の増や、地方債の据置期間終了による元金償還額の増に伴う公債費の増等により、経常経費充当一般財源も増となった。経常一般財源等と比較し経常経費充当一般財源の伸びが大きくなったことにより、経常収支比率は前年度と比較して</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495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64</xdr:row>
      <xdr:rowOff>5588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49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253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123952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673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他の類似団体と比較して人件費がやや低い水準となっているものの、物件費が高い水準となっていることにより、類似団体平均と比較して高い値となっている。</a:t>
          </a:r>
        </a:p>
        <a:p>
          <a:r>
            <a:rPr kumimoji="1" lang="ja-JP" altLang="en-US" sz="1050">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物件費が高い水準となっているのは、類似団体と比較して公園や保育所などの公共施設が多く、施設の管理費が高くなっていることが考えられる。</a:t>
          </a:r>
        </a:p>
        <a:p>
          <a:r>
            <a:rPr kumimoji="1" lang="ja-JP" altLang="en-US" sz="1050">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88066</xdr:rowOff>
    </xdr:from>
    <xdr:to>
      <xdr:col>23</xdr:col>
      <xdr:colOff>133350</xdr:colOff>
      <xdr:row>84</xdr:row>
      <xdr:rowOff>139979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18416"/>
          <a:ext cx="838200" cy="2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134724</xdr:rowOff>
    </xdr:from>
    <xdr:to>
      <xdr:col>19</xdr:col>
      <xdr:colOff>133350</xdr:colOff>
      <xdr:row>83</xdr:row>
      <xdr:rowOff>88066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3624"/>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85767</xdr:rowOff>
    </xdr:from>
    <xdr:to>
      <xdr:col>15</xdr:col>
      <xdr:colOff>82550</xdr:colOff>
      <xdr:row>82</xdr:row>
      <xdr:rowOff>134724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3217"/>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57936</xdr:rowOff>
    </xdr:from>
    <xdr:to>
      <xdr:col>11</xdr:col>
      <xdr:colOff>31750</xdr:colOff>
      <xdr:row>81</xdr:row>
      <xdr:rowOff>85767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386"/>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89179</xdr:rowOff>
    </xdr:from>
    <xdr:to>
      <xdr:col>23</xdr:col>
      <xdr:colOff>184150</xdr:colOff>
      <xdr:row>85</xdr:row>
      <xdr:rowOff>19329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61256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37266</xdr:rowOff>
    </xdr:from>
    <xdr:to>
      <xdr:col>19</xdr:col>
      <xdr:colOff>184150</xdr:colOff>
      <xdr:row>83</xdr:row>
      <xdr:rowOff>138866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149043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3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83924</xdr:rowOff>
    </xdr:from>
    <xdr:to>
      <xdr:col>15</xdr:col>
      <xdr:colOff>133350</xdr:colOff>
      <xdr:row>83</xdr:row>
      <xdr:rowOff>14074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34967</xdr:rowOff>
    </xdr:from>
    <xdr:to>
      <xdr:col>11</xdr:col>
      <xdr:colOff>82550</xdr:colOff>
      <xdr:row>81</xdr:row>
      <xdr:rowOff>136567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7136</xdr:rowOff>
    </xdr:from>
    <xdr:to>
      <xdr:col>7</xdr:col>
      <xdr:colOff>31750</xdr:colOff>
      <xdr:row>81</xdr:row>
      <xdr:rowOff>108736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118913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前年度と比較すると</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４月１日現在については、大河ドラマ活用推進体制の強化による商工部門の増及びデジタル推進体制の強化による総務部門の増をはじめ、保育需要増への体制強化等による民生部門の増等があったことにより、職員数が増となったため、類似団体平均を上回っている。</a:t>
          </a:r>
        </a:p>
        <a:p>
          <a:r>
            <a:rPr kumimoji="1" lang="ja-JP" altLang="en-US" sz="1050">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40429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622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32385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42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62</xdr:row>
      <xdr:rowOff>24342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135467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161079</xdr:rowOff>
    </xdr:from>
    <xdr:to>
      <xdr:col>81</xdr:col>
      <xdr:colOff>95250</xdr:colOff>
      <xdr:row>62</xdr:row>
      <xdr:rowOff>91229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133156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144992</xdr:rowOff>
    </xdr:from>
    <xdr:to>
      <xdr:col>73</xdr:col>
      <xdr:colOff>44450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59919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令和４年度における実質公債費比率は、前年度から</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ポイント上昇した。比率が上昇した要因は、令和元年度に実施した小中学校空調設備整備事業の学校教育施設等整備事業債の償還の増等によるものである。</a:t>
          </a:r>
        </a:p>
        <a:p>
          <a:r>
            <a:rPr kumimoji="1" lang="ja-JP" altLang="en-US" sz="1050">
              <a:latin typeface="ＭＳ Ｐゴシック" panose="020B0600070205080204" pitchFamily="50" charset="-128"/>
              <a:ea typeface="ＭＳ Ｐゴシック" panose="020B0600070205080204" pitchFamily="50" charset="-128"/>
            </a:rPr>
            <a:t>　実質公債費比率は３か年平均で算定されるため、単年度の数値が良好であった令和２・３年度の数値がそれぞれ算定対象外となる令和５・６年度については、比率は増加すると見込まれる。その後については、今後の市債・企業債の発行状況次第ではあるものの、概ね横這いの推移をするものと見込んでい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38</xdr:row>
      <xdr:rowOff>21772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679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55336</xdr:rowOff>
    </xdr:from>
    <xdr:to>
      <xdr:col>77</xdr:col>
      <xdr:colOff>44450</xdr:colOff>
      <xdr:row>37</xdr:row>
      <xdr:rowOff>124278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989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55336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53024"/>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116313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130024</xdr:rowOff>
    </xdr:from>
    <xdr:to>
      <xdr:col>68</xdr:col>
      <xdr:colOff>203200</xdr:colOff>
      <xdr:row>37</xdr:row>
      <xdr:rowOff>60174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70351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令和４年度は、地方債現在高の減、公営企業債等繰入金見込の減、及び、充当可能基金の増等により、昨年度と比較し改善しており比率は引き続き算定されていない。</a:t>
          </a:r>
        </a:p>
        <a:p>
          <a:r>
            <a:rPr kumimoji="1" lang="ja-JP" altLang="en-US" sz="1050">
              <a:latin typeface="ＭＳ Ｐゴシック" panose="020B0600070205080204" pitchFamily="50" charset="-128"/>
              <a:ea typeface="ＭＳ Ｐゴシック" panose="020B0600070205080204" pitchFamily="50" charset="-128"/>
            </a:rPr>
            <a:t>　令和４年度決算において公債費はピークを迎え、基準財政需要額算入見込額は公債費を中心に減少すると見込まれる一方、令和６年度以降に行われる大型事業により、地方債の発行が増加し、地方債現在高は将来的に増加に転じる可能性がある。そのため、その他の数値が同程度の水準で推移したならば、将来負担比率は増加に転じると見込まれる。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期末手当の支給率の減に伴う職員給与費等の減により、経常経費充当一般財源及び経常一般財源がともに減となったため、比率は前年度と比較して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ごみ処理施設管理運営に要する経費（消耗品費（燃料）及びごみ処理施設保守点検委託料等）の増等により、経常経費充当一般財源が増となったため、比率は前年度と比較して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121557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872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19</xdr:row>
      <xdr:rowOff>129722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54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20</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546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70757</xdr:rowOff>
    </xdr:from>
    <xdr:to>
      <xdr:col>82</xdr:col>
      <xdr:colOff>158750</xdr:colOff>
      <xdr:row>21</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42834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7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78922</xdr:rowOff>
    </xdr:from>
    <xdr:to>
      <xdr:col>78</xdr:col>
      <xdr:colOff>120650</xdr:colOff>
      <xdr:row>20</xdr:row>
      <xdr:rowOff>9072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2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166007</xdr:rowOff>
    </xdr:from>
    <xdr:to>
      <xdr:col>69</xdr:col>
      <xdr:colOff>142875</xdr:colOff>
      <xdr:row>20</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障がい福祉サービス費及び障がい児通所給付費の増等により、経常経費充当一般財源が増となったため、比率は前年度と比較して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0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高齢化に伴う介護保険特別会計繰出金及び後期高齢者医療特別会計繰出金の増等により、経常経費充当一般財源が増となったため、比率は前年度と比較して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大幅に上昇し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4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下水道事業会計負担金の増等により経常経費充当一般財源が増となったが、経常一般財源も同様に増加したことにより、比率は前年度から増減なしとなった。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9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77470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77470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77470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101617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44467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4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令和４年度においては、学校教育施設等整備事業及び一般単独事業に係る据置期間終了に伴う増等により、比率は前年度と比較して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地方債の借入れについては、前年度と比較して普通建設事業費が減少したことに伴い、借入額は減となった。前年度から引き続き地方債残高は減少となり、プライマリーバランスは黒字を維持している。</a:t>
          </a:r>
        </a:p>
        <a:p>
          <a:r>
            <a:rPr kumimoji="1" lang="ja-JP" altLang="en-US" sz="1050">
              <a:latin typeface="ＭＳ Ｐゴシック" panose="020B0600070205080204" pitchFamily="50" charset="-128"/>
              <a:ea typeface="ＭＳ Ｐゴシック" panose="020B0600070205080204" pitchFamily="50" charset="-128"/>
            </a:rPr>
            <a:t>　今後も市債残高には十分注視し、計画的な借入れを行うことで、公債費負担の抑制に努める。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760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43180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148590</xdr:rowOff>
    </xdr:from>
    <xdr:to>
      <xdr:col>6</xdr:col>
      <xdr:colOff>171450</xdr:colOff>
      <xdr:row>74</xdr:row>
      <xdr:rowOff>78740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88917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050">
              <a:latin typeface="ＭＳ Ｐゴシック" panose="020B0600070205080204" pitchFamily="50" charset="-128"/>
              <a:ea typeface="ＭＳ Ｐゴシック" panose="020B0600070205080204" pitchFamily="50" charset="-128"/>
            </a:rPr>
            <a:t>　令和４年度においては、経常一般財源が増となったものの、人件費及び維持補修費を除き経常経費充当一般財源が増加した結果、経常経費充当一般財源の増加幅が大きいため、比率は前年度と比較して</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18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78</xdr:row>
      <xdr:rowOff>163576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78</xdr:row>
      <xdr:rowOff>163576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490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117856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45047</xdr:rowOff>
    </xdr:from>
    <xdr:to>
      <xdr:col>29</xdr:col>
      <xdr:colOff>127000</xdr:colOff>
      <xdr:row>18</xdr:row>
      <xdr:rowOff>62382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8772"/>
          <a:ext cx="6477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45047</xdr:rowOff>
    </xdr:from>
    <xdr:to>
      <xdr:col>26</xdr:col>
      <xdr:colOff>50800</xdr:colOff>
      <xdr:row>18</xdr:row>
      <xdr:rowOff>82575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8772"/>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82575</xdr:rowOff>
    </xdr:from>
    <xdr:to>
      <xdr:col>22</xdr:col>
      <xdr:colOff>114300</xdr:colOff>
      <xdr:row>19</xdr:row>
      <xdr:rowOff>16434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6300"/>
          <a:ext cx="698500" cy="10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12319</xdr:rowOff>
    </xdr:from>
    <xdr:to>
      <xdr:col>18</xdr:col>
      <xdr:colOff>177800</xdr:colOff>
      <xdr:row>19</xdr:row>
      <xdr:rowOff>16434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7494"/>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11582</xdr:rowOff>
    </xdr:from>
    <xdr:to>
      <xdr:col>29</xdr:col>
      <xdr:colOff>177800</xdr:colOff>
      <xdr:row>18</xdr:row>
      <xdr:rowOff>113182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155109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165697</xdr:rowOff>
    </xdr:from>
    <xdr:to>
      <xdr:col>26</xdr:col>
      <xdr:colOff>101600</xdr:colOff>
      <xdr:row>18</xdr:row>
      <xdr:rowOff>95847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80624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31775</xdr:rowOff>
    </xdr:from>
    <xdr:to>
      <xdr:col>22</xdr:col>
      <xdr:colOff>165100</xdr:colOff>
      <xdr:row>18</xdr:row>
      <xdr:rowOff>133376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550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137084</xdr:rowOff>
    </xdr:from>
    <xdr:to>
      <xdr:col>19</xdr:col>
      <xdr:colOff>38100</xdr:colOff>
      <xdr:row>19</xdr:row>
      <xdr:rowOff>67234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52011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132969</xdr:rowOff>
    </xdr:from>
    <xdr:to>
      <xdr:col>15</xdr:col>
      <xdr:colOff>101600</xdr:colOff>
      <xdr:row>19</xdr:row>
      <xdr:rowOff>63119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6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47896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108750</xdr:rowOff>
    </xdr:from>
    <xdr:to>
      <xdr:col>29</xdr:col>
      <xdr:colOff>127000</xdr:colOff>
      <xdr:row>37</xdr:row>
      <xdr:rowOff>28131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2000"/>
          <a:ext cx="6477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28131</xdr:rowOff>
    </xdr:from>
    <xdr:to>
      <xdr:col>26</xdr:col>
      <xdr:colOff>50800</xdr:colOff>
      <xdr:row>37</xdr:row>
      <xdr:rowOff>56515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52831"/>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56515</xdr:rowOff>
    </xdr:from>
    <xdr:to>
      <xdr:col>22</xdr:col>
      <xdr:colOff>114300</xdr:colOff>
      <xdr:row>37</xdr:row>
      <xdr:rowOff>86538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1215"/>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86538</xdr:rowOff>
    </xdr:from>
    <xdr:to>
      <xdr:col>18</xdr:col>
      <xdr:colOff>177800</xdr:colOff>
      <xdr:row>37</xdr:row>
      <xdr:rowOff>135877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11238"/>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57950</xdr:rowOff>
    </xdr:from>
    <xdr:to>
      <xdr:col>29</xdr:col>
      <xdr:colOff>177800</xdr:colOff>
      <xdr:row>36</xdr:row>
      <xdr:rowOff>159550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30027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148781</xdr:rowOff>
    </xdr:from>
    <xdr:to>
      <xdr:col>26</xdr:col>
      <xdr:colOff>101600</xdr:colOff>
      <xdr:row>37</xdr:row>
      <xdr:rowOff>78931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63708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5715</xdr:rowOff>
    </xdr:from>
    <xdr:to>
      <xdr:col>22</xdr:col>
      <xdr:colOff>165100</xdr:colOff>
      <xdr:row>37</xdr:row>
      <xdr:rowOff>107315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92092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35738</xdr:rowOff>
    </xdr:from>
    <xdr:to>
      <xdr:col>19</xdr:col>
      <xdr:colOff>38100</xdr:colOff>
      <xdr:row>37</xdr:row>
      <xdr:rowOff>137338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122115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85077</xdr:rowOff>
    </xdr:from>
    <xdr:to>
      <xdr:col>15</xdr:col>
      <xdr:colOff>101600</xdr:colOff>
      <xdr:row>37</xdr:row>
      <xdr:rowOff>186677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171454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157041</xdr:rowOff>
    </xdr:from>
    <xdr:to>
      <xdr:col>24</xdr:col>
      <xdr:colOff>63500</xdr:colOff>
      <xdr:row>35</xdr:row>
      <xdr:rowOff>168667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57791"/>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157041</xdr:rowOff>
    </xdr:from>
    <xdr:to>
      <xdr:col>19</xdr:col>
      <xdr:colOff>177800</xdr:colOff>
      <xdr:row>35</xdr:row>
      <xdr:rowOff>164617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779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164617</xdr:rowOff>
    </xdr:from>
    <xdr:to>
      <xdr:col>15</xdr:col>
      <xdr:colOff>50800</xdr:colOff>
      <xdr:row>37</xdr:row>
      <xdr:rowOff>41631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5367"/>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41272</xdr:rowOff>
    </xdr:from>
    <xdr:to>
      <xdr:col>10</xdr:col>
      <xdr:colOff>114300</xdr:colOff>
      <xdr:row>37</xdr:row>
      <xdr:rowOff>41631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84922"/>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117867</xdr:rowOff>
    </xdr:from>
    <xdr:to>
      <xdr:col>24</xdr:col>
      <xdr:colOff>114300</xdr:colOff>
      <xdr:row>36</xdr:row>
      <xdr:rowOff>48017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106241</xdr:rowOff>
    </xdr:from>
    <xdr:to>
      <xdr:col>20</xdr:col>
      <xdr:colOff>38100</xdr:colOff>
      <xdr:row>36</xdr:row>
      <xdr:rowOff>36391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27518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113817</xdr:rowOff>
    </xdr:from>
    <xdr:to>
      <xdr:col>15</xdr:col>
      <xdr:colOff>101600</xdr:colOff>
      <xdr:row>36</xdr:row>
      <xdr:rowOff>43967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35094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162281</xdr:rowOff>
    </xdr:from>
    <xdr:to>
      <xdr:col>10</xdr:col>
      <xdr:colOff>165100</xdr:colOff>
      <xdr:row>37</xdr:row>
      <xdr:rowOff>92431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83558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161922</xdr:rowOff>
    </xdr:from>
    <xdr:to>
      <xdr:col>6</xdr:col>
      <xdr:colOff>38100</xdr:colOff>
      <xdr:row>37</xdr:row>
      <xdr:rowOff>92072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31801</xdr:rowOff>
    </xdr:from>
    <xdr:to>
      <xdr:col>24</xdr:col>
      <xdr:colOff>63500</xdr:colOff>
      <xdr:row>55</xdr:row>
      <xdr:rowOff>131204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18651"/>
          <a:ext cx="838200" cy="4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131204</xdr:rowOff>
    </xdr:from>
    <xdr:to>
      <xdr:col>19</xdr:col>
      <xdr:colOff>177800</xdr:colOff>
      <xdr:row>56</xdr:row>
      <xdr:rowOff>163399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0954"/>
          <a:ext cx="889000" cy="2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163399</xdr:rowOff>
    </xdr:from>
    <xdr:to>
      <xdr:col>15</xdr:col>
      <xdr:colOff>50800</xdr:colOff>
      <xdr:row>58</xdr:row>
      <xdr:rowOff>6464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4599"/>
          <a:ext cx="8890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6464</xdr:rowOff>
    </xdr:from>
    <xdr:to>
      <xdr:col>10</xdr:col>
      <xdr:colOff>114300</xdr:colOff>
      <xdr:row>58</xdr:row>
      <xdr:rowOff>55346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0564"/>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152451</xdr:rowOff>
    </xdr:from>
    <xdr:to>
      <xdr:col>24</xdr:col>
      <xdr:colOff>114300</xdr:colOff>
      <xdr:row>53</xdr:row>
      <xdr:rowOff>82601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80404</xdr:rowOff>
    </xdr:from>
    <xdr:to>
      <xdr:col>20</xdr:col>
      <xdr:colOff>38100</xdr:colOff>
      <xdr:row>56</xdr:row>
      <xdr:rowOff>10554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27081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112599</xdr:rowOff>
    </xdr:from>
    <xdr:to>
      <xdr:col>15</xdr:col>
      <xdr:colOff>101600</xdr:colOff>
      <xdr:row>57</xdr:row>
      <xdr:rowOff>42749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59276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127114</xdr:rowOff>
    </xdr:from>
    <xdr:to>
      <xdr:col>10</xdr:col>
      <xdr:colOff>165100</xdr:colOff>
      <xdr:row>58</xdr:row>
      <xdr:rowOff>57264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73791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4546</xdr:rowOff>
    </xdr:from>
    <xdr:to>
      <xdr:col>6</xdr:col>
      <xdr:colOff>38100</xdr:colOff>
      <xdr:row>58</xdr:row>
      <xdr:rowOff>106146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122673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54375</xdr:rowOff>
    </xdr:from>
    <xdr:to>
      <xdr:col>24</xdr:col>
      <xdr:colOff>63500</xdr:colOff>
      <xdr:row>77</xdr:row>
      <xdr:rowOff>55175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56025"/>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46546</xdr:rowOff>
    </xdr:from>
    <xdr:to>
      <xdr:col>19</xdr:col>
      <xdr:colOff>177800</xdr:colOff>
      <xdr:row>77</xdr:row>
      <xdr:rowOff>54375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48196"/>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46546</xdr:rowOff>
    </xdr:from>
    <xdr:to>
      <xdr:col>15</xdr:col>
      <xdr:colOff>50800</xdr:colOff>
      <xdr:row>77</xdr:row>
      <xdr:rowOff>52203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48196"/>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52203</xdr:rowOff>
    </xdr:from>
    <xdr:to>
      <xdr:col>10</xdr:col>
      <xdr:colOff>114300</xdr:colOff>
      <xdr:row>77</xdr:row>
      <xdr:rowOff>59289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385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4375</xdr:rowOff>
    </xdr:from>
    <xdr:to>
      <xdr:col>24</xdr:col>
      <xdr:colOff>114300</xdr:colOff>
      <xdr:row>77</xdr:row>
      <xdr:rowOff>105975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90752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3575</xdr:rowOff>
    </xdr:from>
    <xdr:to>
      <xdr:col>20</xdr:col>
      <xdr:colOff>38100</xdr:colOff>
      <xdr:row>77</xdr:row>
      <xdr:rowOff>105175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96302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9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167196</xdr:rowOff>
    </xdr:from>
    <xdr:to>
      <xdr:col>15</xdr:col>
      <xdr:colOff>101600</xdr:colOff>
      <xdr:row>77</xdr:row>
      <xdr:rowOff>97346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1403</xdr:rowOff>
    </xdr:from>
    <xdr:to>
      <xdr:col>10</xdr:col>
      <xdr:colOff>165100</xdr:colOff>
      <xdr:row>77</xdr:row>
      <xdr:rowOff>103003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94130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9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8489</xdr:rowOff>
    </xdr:from>
    <xdr:to>
      <xdr:col>6</xdr:col>
      <xdr:colOff>38100</xdr:colOff>
      <xdr:row>77</xdr:row>
      <xdr:rowOff>110089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101216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2082</xdr:rowOff>
    </xdr:from>
    <xdr:to>
      <xdr:col>24</xdr:col>
      <xdr:colOff>63500</xdr:colOff>
      <xdr:row>97</xdr:row>
      <xdr:rowOff>89095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32732"/>
          <a:ext cx="8382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2082</xdr:rowOff>
    </xdr:from>
    <xdr:to>
      <xdr:col>19</xdr:col>
      <xdr:colOff>177800</xdr:colOff>
      <xdr:row>98</xdr:row>
      <xdr:rowOff>14374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32732"/>
          <a:ext cx="889000" cy="1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14374</xdr:rowOff>
    </xdr:from>
    <xdr:to>
      <xdr:col>15</xdr:col>
      <xdr:colOff>50800</xdr:colOff>
      <xdr:row>98</xdr:row>
      <xdr:rowOff>25095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6474"/>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161122</xdr:rowOff>
    </xdr:from>
    <xdr:to>
      <xdr:col>15</xdr:col>
      <xdr:colOff>101600</xdr:colOff>
      <xdr:row>96</xdr:row>
      <xdr:rowOff>91272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107799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25095</xdr:rowOff>
    </xdr:from>
    <xdr:to>
      <xdr:col>10</xdr:col>
      <xdr:colOff>114300</xdr:colOff>
      <xdr:row>98</xdr:row>
      <xdr:rowOff>47498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719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21844</xdr:rowOff>
    </xdr:from>
    <xdr:to>
      <xdr:col>10</xdr:col>
      <xdr:colOff>165100</xdr:colOff>
      <xdr:row>96</xdr:row>
      <xdr:rowOff>123444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139971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59648</xdr:rowOff>
    </xdr:from>
    <xdr:to>
      <xdr:col>6</xdr:col>
      <xdr:colOff>38100</xdr:colOff>
      <xdr:row>96</xdr:row>
      <xdr:rowOff>161248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1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6325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29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38295</xdr:rowOff>
    </xdr:from>
    <xdr:to>
      <xdr:col>24</xdr:col>
      <xdr:colOff>114300</xdr:colOff>
      <xdr:row>97</xdr:row>
      <xdr:rowOff>139895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124672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122732</xdr:rowOff>
    </xdr:from>
    <xdr:to>
      <xdr:col>20</xdr:col>
      <xdr:colOff>38100</xdr:colOff>
      <xdr:row>97</xdr:row>
      <xdr:rowOff>52882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44009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135024</xdr:rowOff>
    </xdr:from>
    <xdr:to>
      <xdr:col>15</xdr:col>
      <xdr:colOff>101600</xdr:colOff>
      <xdr:row>98</xdr:row>
      <xdr:rowOff>65174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56301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145745</xdr:rowOff>
    </xdr:from>
    <xdr:to>
      <xdr:col>10</xdr:col>
      <xdr:colOff>165100</xdr:colOff>
      <xdr:row>98</xdr:row>
      <xdr:rowOff>75895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168148</xdr:rowOff>
    </xdr:from>
    <xdr:to>
      <xdr:col>6</xdr:col>
      <xdr:colOff>38100</xdr:colOff>
      <xdr:row>98</xdr:row>
      <xdr:rowOff>98298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89425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124930</xdr:rowOff>
    </xdr:from>
    <xdr:to>
      <xdr:col>55</xdr:col>
      <xdr:colOff>0</xdr:colOff>
      <xdr:row>38</xdr:row>
      <xdr:rowOff>169532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640030"/>
          <a:ext cx="838200" cy="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64465</xdr:rowOff>
    </xdr:from>
    <xdr:to>
      <xdr:col>50</xdr:col>
      <xdr:colOff>114300</xdr:colOff>
      <xdr:row>38</xdr:row>
      <xdr:rowOff>169532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79415"/>
          <a:ext cx="889000" cy="13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64465</xdr:rowOff>
    </xdr:from>
    <xdr:to>
      <xdr:col>45</xdr:col>
      <xdr:colOff>177800</xdr:colOff>
      <xdr:row>39</xdr:row>
      <xdr:rowOff>52362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79415"/>
          <a:ext cx="889000" cy="135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52362</xdr:rowOff>
    </xdr:from>
    <xdr:to>
      <xdr:col>41</xdr:col>
      <xdr:colOff>50800</xdr:colOff>
      <xdr:row>39</xdr:row>
      <xdr:rowOff>70383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38912"/>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74130</xdr:rowOff>
    </xdr:from>
    <xdr:to>
      <xdr:col>55</xdr:col>
      <xdr:colOff>50800</xdr:colOff>
      <xdr:row>39</xdr:row>
      <xdr:rowOff>4280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52557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118732</xdr:rowOff>
    </xdr:from>
    <xdr:to>
      <xdr:col>50</xdr:col>
      <xdr:colOff>165100</xdr:colOff>
      <xdr:row>39</xdr:row>
      <xdr:rowOff>48882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40009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13665</xdr:rowOff>
    </xdr:from>
    <xdr:to>
      <xdr:col>46</xdr:col>
      <xdr:colOff>38100</xdr:colOff>
      <xdr:row>31</xdr:row>
      <xdr:rowOff>115265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106392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2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1562</xdr:rowOff>
    </xdr:from>
    <xdr:to>
      <xdr:col>41</xdr:col>
      <xdr:colOff>101600</xdr:colOff>
      <xdr:row>39</xdr:row>
      <xdr:rowOff>103162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94289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19583</xdr:rowOff>
    </xdr:from>
    <xdr:to>
      <xdr:col>36</xdr:col>
      <xdr:colOff>165100</xdr:colOff>
      <xdr:row>39</xdr:row>
      <xdr:rowOff>121183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112310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9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169369</xdr:rowOff>
    </xdr:from>
    <xdr:to>
      <xdr:col>55</xdr:col>
      <xdr:colOff>0</xdr:colOff>
      <xdr:row>58</xdr:row>
      <xdr:rowOff>69471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42019"/>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152143</xdr:rowOff>
    </xdr:from>
    <xdr:to>
      <xdr:col>50</xdr:col>
      <xdr:colOff>114300</xdr:colOff>
      <xdr:row>57</xdr:row>
      <xdr:rowOff>169369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53343"/>
          <a:ext cx="889000" cy="18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82942</xdr:rowOff>
    </xdr:from>
    <xdr:to>
      <xdr:col>45</xdr:col>
      <xdr:colOff>177800</xdr:colOff>
      <xdr:row>56</xdr:row>
      <xdr:rowOff>152143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41242"/>
          <a:ext cx="8890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82942</xdr:rowOff>
    </xdr:from>
    <xdr:to>
      <xdr:col>41</xdr:col>
      <xdr:colOff>50800</xdr:colOff>
      <xdr:row>56</xdr:row>
      <xdr:rowOff>106831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41242"/>
          <a:ext cx="8890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18671</xdr:rowOff>
    </xdr:from>
    <xdr:to>
      <xdr:col>55</xdr:col>
      <xdr:colOff>50800</xdr:colOff>
      <xdr:row>58</xdr:row>
      <xdr:rowOff>120271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168548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4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118569</xdr:rowOff>
    </xdr:from>
    <xdr:to>
      <xdr:col>50</xdr:col>
      <xdr:colOff>165100</xdr:colOff>
      <xdr:row>58</xdr:row>
      <xdr:rowOff>48719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39846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101343</xdr:rowOff>
    </xdr:from>
    <xdr:to>
      <xdr:col>46</xdr:col>
      <xdr:colOff>38100</xdr:colOff>
      <xdr:row>57</xdr:row>
      <xdr:rowOff>31493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22620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32142</xdr:rowOff>
    </xdr:from>
    <xdr:to>
      <xdr:col>41</xdr:col>
      <xdr:colOff>101600</xdr:colOff>
      <xdr:row>54</xdr:row>
      <xdr:rowOff>133742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150269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56031</xdr:rowOff>
    </xdr:from>
    <xdr:to>
      <xdr:col>36</xdr:col>
      <xdr:colOff>165100</xdr:colOff>
      <xdr:row>56</xdr:row>
      <xdr:rowOff>157631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129299</xdr:rowOff>
    </xdr:from>
    <xdr:to>
      <xdr:col>55</xdr:col>
      <xdr:colOff>0</xdr:colOff>
      <xdr:row>77</xdr:row>
      <xdr:rowOff>138854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30949"/>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112246</xdr:rowOff>
    </xdr:from>
    <xdr:to>
      <xdr:col>50</xdr:col>
      <xdr:colOff>114300</xdr:colOff>
      <xdr:row>77</xdr:row>
      <xdr:rowOff>138854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13896"/>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32258</xdr:rowOff>
    </xdr:from>
    <xdr:to>
      <xdr:col>45</xdr:col>
      <xdr:colOff>177800</xdr:colOff>
      <xdr:row>77</xdr:row>
      <xdr:rowOff>112246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62458"/>
          <a:ext cx="889000" cy="2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32258</xdr:rowOff>
    </xdr:from>
    <xdr:to>
      <xdr:col>41</xdr:col>
      <xdr:colOff>50800</xdr:colOff>
      <xdr:row>76</xdr:row>
      <xdr:rowOff>106507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62458"/>
          <a:ext cx="889000" cy="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78499</xdr:rowOff>
    </xdr:from>
    <xdr:to>
      <xdr:col>55</xdr:col>
      <xdr:colOff>50800</xdr:colOff>
      <xdr:row>78</xdr:row>
      <xdr:rowOff>8649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56926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88054</xdr:rowOff>
    </xdr:from>
    <xdr:to>
      <xdr:col>50</xdr:col>
      <xdr:colOff>165100</xdr:colOff>
      <xdr:row>78</xdr:row>
      <xdr:rowOff>18204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9331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61446</xdr:rowOff>
    </xdr:from>
    <xdr:to>
      <xdr:col>46</xdr:col>
      <xdr:colOff>38100</xdr:colOff>
      <xdr:row>77</xdr:row>
      <xdr:rowOff>163046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154173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152908</xdr:rowOff>
    </xdr:from>
    <xdr:to>
      <xdr:col>41</xdr:col>
      <xdr:colOff>101600</xdr:colOff>
      <xdr:row>76</xdr:row>
      <xdr:rowOff>83058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99585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55707</xdr:rowOff>
    </xdr:from>
    <xdr:to>
      <xdr:col>36</xdr:col>
      <xdr:colOff>165100</xdr:colOff>
      <xdr:row>76</xdr:row>
      <xdr:rowOff>157307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2384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116131</xdr:rowOff>
    </xdr:from>
    <xdr:to>
      <xdr:col>55</xdr:col>
      <xdr:colOff>0</xdr:colOff>
      <xdr:row>96</xdr:row>
      <xdr:rowOff>10404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03881"/>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9032</xdr:rowOff>
    </xdr:from>
    <xdr:to>
      <xdr:col>50</xdr:col>
      <xdr:colOff>114300</xdr:colOff>
      <xdr:row>95</xdr:row>
      <xdr:rowOff>116131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125332"/>
          <a:ext cx="8890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9032</xdr:rowOff>
    </xdr:from>
    <xdr:to>
      <xdr:col>45</xdr:col>
      <xdr:colOff>177800</xdr:colOff>
      <xdr:row>94</xdr:row>
      <xdr:rowOff>28874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125332"/>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28874</xdr:rowOff>
    </xdr:from>
    <xdr:to>
      <xdr:col>41</xdr:col>
      <xdr:colOff>50800</xdr:colOff>
      <xdr:row>95</xdr:row>
      <xdr:rowOff>163771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45174"/>
          <a:ext cx="889000" cy="30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131054</xdr:rowOff>
    </xdr:from>
    <xdr:to>
      <xdr:col>55</xdr:col>
      <xdr:colOff>50800</xdr:colOff>
      <xdr:row>96</xdr:row>
      <xdr:rowOff>61204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109481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65331</xdr:rowOff>
    </xdr:from>
    <xdr:to>
      <xdr:col>50</xdr:col>
      <xdr:colOff>165100</xdr:colOff>
      <xdr:row>95</xdr:row>
      <xdr:rowOff>166931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158058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129682</xdr:rowOff>
    </xdr:from>
    <xdr:to>
      <xdr:col>46</xdr:col>
      <xdr:colOff>38100</xdr:colOff>
      <xdr:row>94</xdr:row>
      <xdr:rowOff>59832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7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76359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149524</xdr:rowOff>
    </xdr:from>
    <xdr:to>
      <xdr:col>41</xdr:col>
      <xdr:colOff>101600</xdr:colOff>
      <xdr:row>94</xdr:row>
      <xdr:rowOff>79674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96201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8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112971</xdr:rowOff>
    </xdr:from>
    <xdr:to>
      <xdr:col>36</xdr:col>
      <xdr:colOff>165100</xdr:colOff>
      <xdr:row>96</xdr:row>
      <xdr:rowOff>43121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34248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9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12065</xdr:rowOff>
    </xdr:from>
    <xdr:to>
      <xdr:col>85</xdr:col>
      <xdr:colOff>127000</xdr:colOff>
      <xdr:row>39</xdr:row>
      <xdr:rowOff>25019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98615"/>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25019</xdr:rowOff>
    </xdr:from>
    <xdr:to>
      <xdr:col>81</xdr:col>
      <xdr:colOff>50800</xdr:colOff>
      <xdr:row>39</xdr:row>
      <xdr:rowOff>25908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156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25908</xdr:rowOff>
    </xdr:from>
    <xdr:to>
      <xdr:col>76</xdr:col>
      <xdr:colOff>114300</xdr:colOff>
      <xdr:row>39</xdr:row>
      <xdr:rowOff>41910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124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15748</xdr:rowOff>
    </xdr:from>
    <xdr:to>
      <xdr:col>71</xdr:col>
      <xdr:colOff>177800</xdr:colOff>
      <xdr:row>39</xdr:row>
      <xdr:rowOff>41910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02298"/>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132715</xdr:rowOff>
    </xdr:from>
    <xdr:to>
      <xdr:col>85</xdr:col>
      <xdr:colOff>177800</xdr:colOff>
      <xdr:row>39</xdr:row>
      <xdr:rowOff>62865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47642</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6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145669</xdr:rowOff>
    </xdr:from>
    <xdr:to>
      <xdr:col>81</xdr:col>
      <xdr:colOff>101600</xdr:colOff>
      <xdr:row>39</xdr:row>
      <xdr:rowOff>75819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66946</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146558</xdr:rowOff>
    </xdr:from>
    <xdr:to>
      <xdr:col>76</xdr:col>
      <xdr:colOff>165100</xdr:colOff>
      <xdr:row>39</xdr:row>
      <xdr:rowOff>76708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67835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54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162560</xdr:rowOff>
    </xdr:from>
    <xdr:to>
      <xdr:col>72</xdr:col>
      <xdr:colOff>38100</xdr:colOff>
      <xdr:row>39</xdr:row>
      <xdr:rowOff>92710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83837</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0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136398</xdr:rowOff>
    </xdr:from>
    <xdr:to>
      <xdr:col>67</xdr:col>
      <xdr:colOff>101600</xdr:colOff>
      <xdr:row>39</xdr:row>
      <xdr:rowOff>66548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57675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44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144599</xdr:rowOff>
    </xdr:from>
    <xdr:to>
      <xdr:col>85</xdr:col>
      <xdr:colOff>127000</xdr:colOff>
      <xdr:row>78</xdr:row>
      <xdr:rowOff>22690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46249"/>
          <a:ext cx="8382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22690</xdr:rowOff>
    </xdr:from>
    <xdr:to>
      <xdr:col>81</xdr:col>
      <xdr:colOff>50800</xdr:colOff>
      <xdr:row>78</xdr:row>
      <xdr:rowOff>52178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95790"/>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52178</xdr:rowOff>
    </xdr:from>
    <xdr:to>
      <xdr:col>76</xdr:col>
      <xdr:colOff>114300</xdr:colOff>
      <xdr:row>78</xdr:row>
      <xdr:rowOff>62271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25278"/>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62271</xdr:rowOff>
    </xdr:from>
    <xdr:to>
      <xdr:col>71</xdr:col>
      <xdr:colOff>177800</xdr:colOff>
      <xdr:row>78</xdr:row>
      <xdr:rowOff>78598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35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93799</xdr:rowOff>
    </xdr:from>
    <xdr:to>
      <xdr:col>85</xdr:col>
      <xdr:colOff>177800</xdr:colOff>
      <xdr:row>78</xdr:row>
      <xdr:rowOff>23949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143340</xdr:rowOff>
    </xdr:from>
    <xdr:to>
      <xdr:col>81</xdr:col>
      <xdr:colOff>101600</xdr:colOff>
      <xdr:row>78</xdr:row>
      <xdr:rowOff>73490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64617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1378</xdr:rowOff>
    </xdr:from>
    <xdr:to>
      <xdr:col>76</xdr:col>
      <xdr:colOff>165100</xdr:colOff>
      <xdr:row>78</xdr:row>
      <xdr:rowOff>102978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11471</xdr:rowOff>
    </xdr:from>
    <xdr:to>
      <xdr:col>72</xdr:col>
      <xdr:colOff>38100</xdr:colOff>
      <xdr:row>78</xdr:row>
      <xdr:rowOff>113071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104198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27798</xdr:rowOff>
    </xdr:from>
    <xdr:to>
      <xdr:col>67</xdr:col>
      <xdr:colOff>101600</xdr:colOff>
      <xdr:row>78</xdr:row>
      <xdr:rowOff>129398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120525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25011</xdr:rowOff>
    </xdr:from>
    <xdr:to>
      <xdr:col>85</xdr:col>
      <xdr:colOff>127000</xdr:colOff>
      <xdr:row>96</xdr:row>
      <xdr:rowOff>49837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484211"/>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49837</xdr:rowOff>
    </xdr:from>
    <xdr:to>
      <xdr:col>81</xdr:col>
      <xdr:colOff>50800</xdr:colOff>
      <xdr:row>97</xdr:row>
      <xdr:rowOff>16027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09037"/>
          <a:ext cx="889000" cy="13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16027</xdr:rowOff>
    </xdr:from>
    <xdr:to>
      <xdr:col>76</xdr:col>
      <xdr:colOff>114300</xdr:colOff>
      <xdr:row>98</xdr:row>
      <xdr:rowOff>48808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46677"/>
          <a:ext cx="889000" cy="20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150809</xdr:rowOff>
    </xdr:from>
    <xdr:to>
      <xdr:col>71</xdr:col>
      <xdr:colOff>177800</xdr:colOff>
      <xdr:row>98</xdr:row>
      <xdr:rowOff>48808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81459"/>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145661</xdr:rowOff>
    </xdr:from>
    <xdr:to>
      <xdr:col>85</xdr:col>
      <xdr:colOff>177800</xdr:colOff>
      <xdr:row>96</xdr:row>
      <xdr:rowOff>75811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168538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170487</xdr:rowOff>
    </xdr:from>
    <xdr:to>
      <xdr:col>81</xdr:col>
      <xdr:colOff>101600</xdr:colOff>
      <xdr:row>96</xdr:row>
      <xdr:rowOff>100637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117164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136677</xdr:rowOff>
    </xdr:from>
    <xdr:to>
      <xdr:col>76</xdr:col>
      <xdr:colOff>165100</xdr:colOff>
      <xdr:row>97</xdr:row>
      <xdr:rowOff>66827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83354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3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169458</xdr:rowOff>
    </xdr:from>
    <xdr:to>
      <xdr:col>72</xdr:col>
      <xdr:colOff>38100</xdr:colOff>
      <xdr:row>98</xdr:row>
      <xdr:rowOff>99608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90735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9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100009</xdr:rowOff>
    </xdr:from>
    <xdr:to>
      <xdr:col>67</xdr:col>
      <xdr:colOff>101600</xdr:colOff>
      <xdr:row>98</xdr:row>
      <xdr:rowOff>30159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46686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0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44831</xdr:rowOff>
    </xdr:from>
    <xdr:to>
      <xdr:col>116</xdr:col>
      <xdr:colOff>63500</xdr:colOff>
      <xdr:row>37</xdr:row>
      <xdr:rowOff>10541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17031"/>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10541</xdr:rowOff>
    </xdr:from>
    <xdr:to>
      <xdr:col>111</xdr:col>
      <xdr:colOff>177800</xdr:colOff>
      <xdr:row>37</xdr:row>
      <xdr:rowOff>10732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5419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10732</xdr:rowOff>
    </xdr:from>
    <xdr:to>
      <xdr:col>107</xdr:col>
      <xdr:colOff>50800</xdr:colOff>
      <xdr:row>37</xdr:row>
      <xdr:rowOff>132652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54382"/>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89598</xdr:rowOff>
    </xdr:from>
    <xdr:to>
      <xdr:col>102</xdr:col>
      <xdr:colOff>114300</xdr:colOff>
      <xdr:row>37</xdr:row>
      <xdr:rowOff>132652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33248"/>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165481</xdr:rowOff>
    </xdr:from>
    <xdr:to>
      <xdr:col>116</xdr:col>
      <xdr:colOff>114300</xdr:colOff>
      <xdr:row>36</xdr:row>
      <xdr:rowOff>95631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16908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131191</xdr:rowOff>
    </xdr:from>
    <xdr:to>
      <xdr:col>112</xdr:col>
      <xdr:colOff>38100</xdr:colOff>
      <xdr:row>37</xdr:row>
      <xdr:rowOff>61341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77868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131382</xdr:rowOff>
    </xdr:from>
    <xdr:to>
      <xdr:col>107</xdr:col>
      <xdr:colOff>101600</xdr:colOff>
      <xdr:row>37</xdr:row>
      <xdr:rowOff>61532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78059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0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81852</xdr:rowOff>
    </xdr:from>
    <xdr:to>
      <xdr:col>102</xdr:col>
      <xdr:colOff>165100</xdr:colOff>
      <xdr:row>38</xdr:row>
      <xdr:rowOff>12002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3129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38798</xdr:rowOff>
    </xdr:from>
    <xdr:to>
      <xdr:col>98</xdr:col>
      <xdr:colOff>38100</xdr:colOff>
      <xdr:row>37</xdr:row>
      <xdr:rowOff>140398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131525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169761</xdr:rowOff>
    </xdr:from>
    <xdr:to>
      <xdr:col>116</xdr:col>
      <xdr:colOff>63500</xdr:colOff>
      <xdr:row>58</xdr:row>
      <xdr:rowOff>170085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3861"/>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170085</xdr:rowOff>
    </xdr:from>
    <xdr:to>
      <xdr:col>111</xdr:col>
      <xdr:colOff>177800</xdr:colOff>
      <xdr:row>58</xdr:row>
      <xdr:rowOff>170409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418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170275</xdr:rowOff>
    </xdr:from>
    <xdr:to>
      <xdr:col>107</xdr:col>
      <xdr:colOff>50800</xdr:colOff>
      <xdr:row>58</xdr:row>
      <xdr:rowOff>170409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1437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170123</xdr:rowOff>
    </xdr:from>
    <xdr:to>
      <xdr:col>102</xdr:col>
      <xdr:colOff>114300</xdr:colOff>
      <xdr:row>58</xdr:row>
      <xdr:rowOff>170275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1422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118961</xdr:rowOff>
    </xdr:from>
    <xdr:to>
      <xdr:col>116</xdr:col>
      <xdr:colOff>114300</xdr:colOff>
      <xdr:row>59</xdr:row>
      <xdr:rowOff>49111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33888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119285</xdr:rowOff>
    </xdr:from>
    <xdr:to>
      <xdr:col>112</xdr:col>
      <xdr:colOff>38100</xdr:colOff>
      <xdr:row>59</xdr:row>
      <xdr:rowOff>49435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40562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119609</xdr:rowOff>
    </xdr:from>
    <xdr:to>
      <xdr:col>107</xdr:col>
      <xdr:colOff>101600</xdr:colOff>
      <xdr:row>59</xdr:row>
      <xdr:rowOff>49759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40886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119475</xdr:rowOff>
    </xdr:from>
    <xdr:to>
      <xdr:col>102</xdr:col>
      <xdr:colOff>165100</xdr:colOff>
      <xdr:row>59</xdr:row>
      <xdr:rowOff>49625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40752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119323</xdr:rowOff>
    </xdr:from>
    <xdr:to>
      <xdr:col>98</xdr:col>
      <xdr:colOff>38100</xdr:colOff>
      <xdr:row>59</xdr:row>
      <xdr:rowOff>49473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40600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156083</xdr:rowOff>
    </xdr:from>
    <xdr:to>
      <xdr:col>116</xdr:col>
      <xdr:colOff>63500</xdr:colOff>
      <xdr:row>77</xdr:row>
      <xdr:rowOff>156959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86283"/>
          <a:ext cx="8382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156959</xdr:rowOff>
    </xdr:from>
    <xdr:to>
      <xdr:col>111</xdr:col>
      <xdr:colOff>177800</xdr:colOff>
      <xdr:row>77</xdr:row>
      <xdr:rowOff>162979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5860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132651</xdr:rowOff>
    </xdr:from>
    <xdr:to>
      <xdr:col>107</xdr:col>
      <xdr:colOff>50800</xdr:colOff>
      <xdr:row>77</xdr:row>
      <xdr:rowOff>162979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334301"/>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132651</xdr:rowOff>
    </xdr:from>
    <xdr:to>
      <xdr:col>102</xdr:col>
      <xdr:colOff>114300</xdr:colOff>
      <xdr:row>77</xdr:row>
      <xdr:rowOff>166027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343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105283</xdr:rowOff>
    </xdr:from>
    <xdr:to>
      <xdr:col>116</xdr:col>
      <xdr:colOff>114300</xdr:colOff>
      <xdr:row>77</xdr:row>
      <xdr:rowOff>35433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83710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106159</xdr:rowOff>
    </xdr:from>
    <xdr:to>
      <xdr:col>112</xdr:col>
      <xdr:colOff>38100</xdr:colOff>
      <xdr:row>78</xdr:row>
      <xdr:rowOff>36309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27436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112179</xdr:rowOff>
    </xdr:from>
    <xdr:to>
      <xdr:col>107</xdr:col>
      <xdr:colOff>101600</xdr:colOff>
      <xdr:row>78</xdr:row>
      <xdr:rowOff>42329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33456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81851</xdr:rowOff>
    </xdr:from>
    <xdr:to>
      <xdr:col>102</xdr:col>
      <xdr:colOff>165100</xdr:colOff>
      <xdr:row>78</xdr:row>
      <xdr:rowOff>12001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115227</xdr:rowOff>
    </xdr:from>
    <xdr:to>
      <xdr:col>98</xdr:col>
      <xdr:colOff>38100</xdr:colOff>
      <xdr:row>78</xdr:row>
      <xdr:rowOff>45377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36504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372,340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円となっている。主な構成項目である扶助費は、住民一人当たりのコストが</a:t>
          </a:r>
          <a:r>
            <a:rPr kumimoji="1" lang="en-US" altLang="ja-JP" sz="1300">
              <a:latin typeface="ＭＳ Ｐゴシック" panose="020B0600070205080204" pitchFamily="50" charset="-128"/>
              <a:ea typeface="ＭＳ Ｐゴシック" panose="020B0600070205080204" pitchFamily="50" charset="-128"/>
            </a:rPr>
            <a:t>89,141</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の減となっている。これは電力・ガス・食料品等価格高騰緊急支援給付金の増があったものの、新型コロナウイルス感染症対策として子育て世帯への臨時特別給付金の減によるものである。扶助費は年々増加傾向にあるが、生活保護費や障がい者等の社会福祉費に係る扶助費が他の類似団体と比較して低いため、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77,332</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の増となっている。新型コロナウイルス感染症対策費（予防接種委託料、行政検査委託料、子育て世帯や高齢者等への生活支援として支給するクオカードの購入費）や物価・電気・ガス代等の高騰、大河ドラマ「どうする家康」の放映に伴う関連事業委託料等が増となったためである。物件費は労務単価及び物価の上昇による委託料の増加もあ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38354</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9104"/>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38354</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104"/>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159512</xdr:rowOff>
    </xdr:from>
    <xdr:to>
      <xdr:col>15</xdr:col>
      <xdr:colOff>50800</xdr:colOff>
      <xdr:row>36</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026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143510</xdr:rowOff>
    </xdr:from>
    <xdr:to>
      <xdr:col>10</xdr:col>
      <xdr:colOff>114300</xdr:colOff>
      <xdr:row>35</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4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159004</xdr:rowOff>
    </xdr:from>
    <xdr:to>
      <xdr:col>20</xdr:col>
      <xdr:colOff>38100</xdr:colOff>
      <xdr:row>35</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165100</xdr:rowOff>
    </xdr:from>
    <xdr:to>
      <xdr:col>15</xdr:col>
      <xdr:colOff>101600</xdr:colOff>
      <xdr:row>36</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108712</xdr:rowOff>
    </xdr:from>
    <xdr:to>
      <xdr:col>10</xdr:col>
      <xdr:colOff>165100</xdr:colOff>
      <xdr:row>36</xdr:row>
      <xdr:rowOff>38862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29989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138306</xdr:rowOff>
    </xdr:from>
    <xdr:to>
      <xdr:col>24</xdr:col>
      <xdr:colOff>63500</xdr:colOff>
      <xdr:row>56</xdr:row>
      <xdr:rowOff>163289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9506"/>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61867</xdr:rowOff>
    </xdr:from>
    <xdr:to>
      <xdr:col>19</xdr:col>
      <xdr:colOff>177800</xdr:colOff>
      <xdr:row>56</xdr:row>
      <xdr:rowOff>163289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34367"/>
          <a:ext cx="889000" cy="11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61867</xdr:rowOff>
    </xdr:from>
    <xdr:to>
      <xdr:col>15</xdr:col>
      <xdr:colOff>50800</xdr:colOff>
      <xdr:row>57</xdr:row>
      <xdr:rowOff>124024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34367"/>
          <a:ext cx="889000" cy="1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106694</xdr:rowOff>
    </xdr:from>
    <xdr:to>
      <xdr:col>10</xdr:col>
      <xdr:colOff>114300</xdr:colOff>
      <xdr:row>57</xdr:row>
      <xdr:rowOff>124024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79344"/>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87506</xdr:rowOff>
    </xdr:from>
    <xdr:to>
      <xdr:col>24</xdr:col>
      <xdr:colOff>114300</xdr:colOff>
      <xdr:row>57</xdr:row>
      <xdr:rowOff>17656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65933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112489</xdr:rowOff>
    </xdr:from>
    <xdr:to>
      <xdr:col>20</xdr:col>
      <xdr:colOff>38100</xdr:colOff>
      <xdr:row>57</xdr:row>
      <xdr:rowOff>42639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33766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11067</xdr:rowOff>
    </xdr:from>
    <xdr:to>
      <xdr:col>15</xdr:col>
      <xdr:colOff>101600</xdr:colOff>
      <xdr:row>50</xdr:row>
      <xdr:rowOff>112667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129194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5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73224</xdr:rowOff>
    </xdr:from>
    <xdr:to>
      <xdr:col>10</xdr:col>
      <xdr:colOff>165100</xdr:colOff>
      <xdr:row>58</xdr:row>
      <xdr:rowOff>3374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165951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55894</xdr:rowOff>
    </xdr:from>
    <xdr:to>
      <xdr:col>6</xdr:col>
      <xdr:colOff>38100</xdr:colOff>
      <xdr:row>57</xdr:row>
      <xdr:rowOff>157494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11813</xdr:rowOff>
    </xdr:from>
    <xdr:to>
      <xdr:col>24</xdr:col>
      <xdr:colOff>63500</xdr:colOff>
      <xdr:row>77</xdr:row>
      <xdr:rowOff>70069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3463"/>
          <a:ext cx="8382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11813</xdr:rowOff>
    </xdr:from>
    <xdr:to>
      <xdr:col>19</xdr:col>
      <xdr:colOff>177800</xdr:colOff>
      <xdr:row>78</xdr:row>
      <xdr:rowOff>55766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3463"/>
          <a:ext cx="889000" cy="2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55766</xdr:rowOff>
    </xdr:from>
    <xdr:to>
      <xdr:col>15</xdr:col>
      <xdr:colOff>50800</xdr:colOff>
      <xdr:row>78</xdr:row>
      <xdr:rowOff>79753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28866"/>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79753</xdr:rowOff>
    </xdr:from>
    <xdr:to>
      <xdr:col>10</xdr:col>
      <xdr:colOff>114300</xdr:colOff>
      <xdr:row>78</xdr:row>
      <xdr:rowOff>97645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285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19269</xdr:rowOff>
    </xdr:from>
    <xdr:to>
      <xdr:col>24</xdr:col>
      <xdr:colOff>114300</xdr:colOff>
      <xdr:row>77</xdr:row>
      <xdr:rowOff>120869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105646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132463</xdr:rowOff>
    </xdr:from>
    <xdr:to>
      <xdr:col>20</xdr:col>
      <xdr:colOff>38100</xdr:colOff>
      <xdr:row>77</xdr:row>
      <xdr:rowOff>62613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4966</xdr:rowOff>
    </xdr:from>
    <xdr:to>
      <xdr:col>15</xdr:col>
      <xdr:colOff>101600</xdr:colOff>
      <xdr:row>78</xdr:row>
      <xdr:rowOff>106566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97693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28953</xdr:rowOff>
    </xdr:from>
    <xdr:to>
      <xdr:col>10</xdr:col>
      <xdr:colOff>165100</xdr:colOff>
      <xdr:row>78</xdr:row>
      <xdr:rowOff>130553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121680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46845</xdr:rowOff>
    </xdr:from>
    <xdr:to>
      <xdr:col>6</xdr:col>
      <xdr:colOff>38100</xdr:colOff>
      <xdr:row>78</xdr:row>
      <xdr:rowOff>148445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166740</xdr:rowOff>
    </xdr:from>
    <xdr:to>
      <xdr:col>24</xdr:col>
      <xdr:colOff>63500</xdr:colOff>
      <xdr:row>96</xdr:row>
      <xdr:rowOff>59299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83040"/>
          <a:ext cx="838200" cy="23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59299</xdr:rowOff>
    </xdr:from>
    <xdr:to>
      <xdr:col>19</xdr:col>
      <xdr:colOff>177800</xdr:colOff>
      <xdr:row>98</xdr:row>
      <xdr:rowOff>91759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18499"/>
          <a:ext cx="889000" cy="3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146264</xdr:rowOff>
    </xdr:from>
    <xdr:to>
      <xdr:col>15</xdr:col>
      <xdr:colOff>50800</xdr:colOff>
      <xdr:row>98</xdr:row>
      <xdr:rowOff>91759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34014"/>
          <a:ext cx="889000" cy="4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146264</xdr:rowOff>
    </xdr:from>
    <xdr:to>
      <xdr:col>10</xdr:col>
      <xdr:colOff>114300</xdr:colOff>
      <xdr:row>98</xdr:row>
      <xdr:rowOff>1332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34014"/>
          <a:ext cx="889000" cy="3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115940</xdr:rowOff>
    </xdr:from>
    <xdr:to>
      <xdr:col>24</xdr:col>
      <xdr:colOff>114300</xdr:colOff>
      <xdr:row>95</xdr:row>
      <xdr:rowOff>46090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138817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8499</xdr:rowOff>
    </xdr:from>
    <xdr:to>
      <xdr:col>20</xdr:col>
      <xdr:colOff>38100</xdr:colOff>
      <xdr:row>96</xdr:row>
      <xdr:rowOff>110099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40959</xdr:rowOff>
    </xdr:from>
    <xdr:to>
      <xdr:col>15</xdr:col>
      <xdr:colOff>101600</xdr:colOff>
      <xdr:row>98</xdr:row>
      <xdr:rowOff>142559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133686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95464</xdr:rowOff>
    </xdr:from>
    <xdr:to>
      <xdr:col>10</xdr:col>
      <xdr:colOff>165100</xdr:colOff>
      <xdr:row>96</xdr:row>
      <xdr:rowOff>25614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42141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121982</xdr:rowOff>
    </xdr:from>
    <xdr:to>
      <xdr:col>6</xdr:col>
      <xdr:colOff>38100</xdr:colOff>
      <xdr:row>98</xdr:row>
      <xdr:rowOff>52132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68659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38</xdr:row>
      <xdr:rowOff>38202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83350"/>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43231</xdr:rowOff>
    </xdr:from>
    <xdr:to>
      <xdr:col>50</xdr:col>
      <xdr:colOff>114300</xdr:colOff>
      <xdr:row>37</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86881"/>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43231</xdr:rowOff>
    </xdr:from>
    <xdr:to>
      <xdr:col>45</xdr:col>
      <xdr:colOff>177800</xdr:colOff>
      <xdr:row>38</xdr:row>
      <xdr:rowOff>13513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8688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4826</xdr:rowOff>
    </xdr:from>
    <xdr:to>
      <xdr:col>41</xdr:col>
      <xdr:colOff>50800</xdr:colOff>
      <xdr:row>38</xdr:row>
      <xdr:rowOff>13513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1992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158852</xdr:rowOff>
    </xdr:from>
    <xdr:to>
      <xdr:col>55</xdr:col>
      <xdr:colOff>50800</xdr:colOff>
      <xdr:row>38</xdr:row>
      <xdr:rowOff>89002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73779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88900</xdr:rowOff>
    </xdr:from>
    <xdr:to>
      <xdr:col>50</xdr:col>
      <xdr:colOff>165100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163881</xdr:rowOff>
    </xdr:from>
    <xdr:to>
      <xdr:col>46</xdr:col>
      <xdr:colOff>38100</xdr:colOff>
      <xdr:row>37</xdr:row>
      <xdr:rowOff>94031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85158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42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134163</xdr:rowOff>
    </xdr:from>
    <xdr:to>
      <xdr:col>41</xdr:col>
      <xdr:colOff>101600</xdr:colOff>
      <xdr:row>38</xdr:row>
      <xdr:rowOff>64312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55440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125476</xdr:rowOff>
    </xdr:from>
    <xdr:to>
      <xdr:col>36</xdr:col>
      <xdr:colOff>165100</xdr:colOff>
      <xdr:row>38</xdr:row>
      <xdr:rowOff>55626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46753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128041</xdr:rowOff>
    </xdr:from>
    <xdr:to>
      <xdr:col>55</xdr:col>
      <xdr:colOff>0</xdr:colOff>
      <xdr:row>56</xdr:row>
      <xdr:rowOff>149187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9241"/>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149187</xdr:rowOff>
    </xdr:from>
    <xdr:to>
      <xdr:col>50</xdr:col>
      <xdr:colOff>114300</xdr:colOff>
      <xdr:row>56</xdr:row>
      <xdr:rowOff>149873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5038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132670</xdr:rowOff>
    </xdr:from>
    <xdr:to>
      <xdr:col>45</xdr:col>
      <xdr:colOff>177800</xdr:colOff>
      <xdr:row>56</xdr:row>
      <xdr:rowOff>149873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3870"/>
          <a:ext cx="889000" cy="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132670</xdr:rowOff>
    </xdr:from>
    <xdr:to>
      <xdr:col>41</xdr:col>
      <xdr:colOff>50800</xdr:colOff>
      <xdr:row>56</xdr:row>
      <xdr:rowOff>141357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338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77241</xdr:rowOff>
    </xdr:from>
    <xdr:to>
      <xdr:col>55</xdr:col>
      <xdr:colOff>50800</xdr:colOff>
      <xdr:row>57</xdr:row>
      <xdr:rowOff>7391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55668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98387</xdr:rowOff>
    </xdr:from>
    <xdr:to>
      <xdr:col>50</xdr:col>
      <xdr:colOff>165100</xdr:colOff>
      <xdr:row>57</xdr:row>
      <xdr:rowOff>28537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19664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79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99073</xdr:rowOff>
    </xdr:from>
    <xdr:to>
      <xdr:col>46</xdr:col>
      <xdr:colOff>38100</xdr:colOff>
      <xdr:row>57</xdr:row>
      <xdr:rowOff>29223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20350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79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81870</xdr:rowOff>
    </xdr:from>
    <xdr:to>
      <xdr:col>41</xdr:col>
      <xdr:colOff>101600</xdr:colOff>
      <xdr:row>57</xdr:row>
      <xdr:rowOff>12020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3147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7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90557</xdr:rowOff>
    </xdr:from>
    <xdr:to>
      <xdr:col>36</xdr:col>
      <xdr:colOff>165100</xdr:colOff>
      <xdr:row>57</xdr:row>
      <xdr:rowOff>20707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11834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62481</xdr:rowOff>
    </xdr:from>
    <xdr:to>
      <xdr:col>55</xdr:col>
      <xdr:colOff>0</xdr:colOff>
      <xdr:row>78</xdr:row>
      <xdr:rowOff>149399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5581"/>
          <a:ext cx="838200" cy="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90421</xdr:rowOff>
    </xdr:from>
    <xdr:to>
      <xdr:col>50</xdr:col>
      <xdr:colOff>114300</xdr:colOff>
      <xdr:row>78</xdr:row>
      <xdr:rowOff>149399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3521"/>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90421</xdr:rowOff>
    </xdr:from>
    <xdr:to>
      <xdr:col>45</xdr:col>
      <xdr:colOff>177800</xdr:colOff>
      <xdr:row>78</xdr:row>
      <xdr:rowOff>152502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35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152502</xdr:rowOff>
    </xdr:from>
    <xdr:to>
      <xdr:col>41</xdr:col>
      <xdr:colOff>50800</xdr:colOff>
      <xdr:row>78</xdr:row>
      <xdr:rowOff>159669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5602"/>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11681</xdr:rowOff>
    </xdr:from>
    <xdr:to>
      <xdr:col>55</xdr:col>
      <xdr:colOff>50800</xdr:colOff>
      <xdr:row>78</xdr:row>
      <xdr:rowOff>113281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161558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98599</xdr:rowOff>
    </xdr:from>
    <xdr:to>
      <xdr:col>50</xdr:col>
      <xdr:colOff>165100</xdr:colOff>
      <xdr:row>79</xdr:row>
      <xdr:rowOff>28749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19876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39621</xdr:rowOff>
    </xdr:from>
    <xdr:to>
      <xdr:col>46</xdr:col>
      <xdr:colOff>38100</xdr:colOff>
      <xdr:row>78</xdr:row>
      <xdr:rowOff>141221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101702</xdr:rowOff>
    </xdr:from>
    <xdr:to>
      <xdr:col>41</xdr:col>
      <xdr:colOff>101600</xdr:colOff>
      <xdr:row>79</xdr:row>
      <xdr:rowOff>31852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22979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108869</xdr:rowOff>
    </xdr:from>
    <xdr:to>
      <xdr:col>36</xdr:col>
      <xdr:colOff>165100</xdr:colOff>
      <xdr:row>79</xdr:row>
      <xdr:rowOff>39019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30146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14737</xdr:rowOff>
    </xdr:from>
    <xdr:to>
      <xdr:col>55</xdr:col>
      <xdr:colOff>0</xdr:colOff>
      <xdr:row>97</xdr:row>
      <xdr:rowOff>77439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45387"/>
          <a:ext cx="8382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160747</xdr:rowOff>
    </xdr:from>
    <xdr:to>
      <xdr:col>50</xdr:col>
      <xdr:colOff>114300</xdr:colOff>
      <xdr:row>97</xdr:row>
      <xdr:rowOff>14737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9947"/>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42414</xdr:rowOff>
    </xdr:from>
    <xdr:to>
      <xdr:col>45</xdr:col>
      <xdr:colOff>177800</xdr:colOff>
      <xdr:row>96</xdr:row>
      <xdr:rowOff>160747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01614"/>
          <a:ext cx="889000" cy="1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42414</xdr:rowOff>
    </xdr:from>
    <xdr:to>
      <xdr:col>41</xdr:col>
      <xdr:colOff>50800</xdr:colOff>
      <xdr:row>96</xdr:row>
      <xdr:rowOff>69847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161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26639</xdr:rowOff>
    </xdr:from>
    <xdr:to>
      <xdr:col>55</xdr:col>
      <xdr:colOff>50800</xdr:colOff>
      <xdr:row>97</xdr:row>
      <xdr:rowOff>128239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3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135387</xdr:rowOff>
    </xdr:from>
    <xdr:to>
      <xdr:col>50</xdr:col>
      <xdr:colOff>165100</xdr:colOff>
      <xdr:row>97</xdr:row>
      <xdr:rowOff>65537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82064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109947</xdr:rowOff>
    </xdr:from>
    <xdr:to>
      <xdr:col>46</xdr:col>
      <xdr:colOff>38100</xdr:colOff>
      <xdr:row>97</xdr:row>
      <xdr:rowOff>40097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4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163064</xdr:rowOff>
    </xdr:from>
    <xdr:to>
      <xdr:col>41</xdr:col>
      <xdr:colOff>101600</xdr:colOff>
      <xdr:row>96</xdr:row>
      <xdr:rowOff>93214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109741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19047</xdr:rowOff>
    </xdr:from>
    <xdr:to>
      <xdr:col>36</xdr:col>
      <xdr:colOff>165100</xdr:colOff>
      <xdr:row>96</xdr:row>
      <xdr:rowOff>120647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137174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87449</xdr:rowOff>
    </xdr:from>
    <xdr:to>
      <xdr:col>85</xdr:col>
      <xdr:colOff>127000</xdr:colOff>
      <xdr:row>37</xdr:row>
      <xdr:rowOff>124841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59649"/>
          <a:ext cx="838200" cy="20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70630</xdr:rowOff>
    </xdr:from>
    <xdr:to>
      <xdr:col>81</xdr:col>
      <xdr:colOff>50800</xdr:colOff>
      <xdr:row>37</xdr:row>
      <xdr:rowOff>124841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14280"/>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48423</xdr:rowOff>
    </xdr:from>
    <xdr:to>
      <xdr:col>76</xdr:col>
      <xdr:colOff>114300</xdr:colOff>
      <xdr:row>37</xdr:row>
      <xdr:rowOff>70630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9207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48423</xdr:rowOff>
    </xdr:from>
    <xdr:to>
      <xdr:col>71</xdr:col>
      <xdr:colOff>177800</xdr:colOff>
      <xdr:row>37</xdr:row>
      <xdr:rowOff>164846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92073"/>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36649</xdr:rowOff>
    </xdr:from>
    <xdr:to>
      <xdr:col>85</xdr:col>
      <xdr:colOff>177800</xdr:colOff>
      <xdr:row>36</xdr:row>
      <xdr:rowOff>138249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15076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8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74041</xdr:rowOff>
    </xdr:from>
    <xdr:to>
      <xdr:col>81</xdr:col>
      <xdr:colOff>101600</xdr:colOff>
      <xdr:row>38</xdr:row>
      <xdr:rowOff>4190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166768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46428"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19830</xdr:rowOff>
    </xdr:from>
    <xdr:to>
      <xdr:col>76</xdr:col>
      <xdr:colOff>165100</xdr:colOff>
      <xdr:row>37</xdr:row>
      <xdr:rowOff>121430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112557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169073</xdr:rowOff>
    </xdr:from>
    <xdr:to>
      <xdr:col>72</xdr:col>
      <xdr:colOff>38100</xdr:colOff>
      <xdr:row>37</xdr:row>
      <xdr:rowOff>99223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90350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35323</xdr:rowOff>
    </xdr:from>
    <xdr:ext cx="469744"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79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156864</xdr:rowOff>
    </xdr:from>
    <xdr:to>
      <xdr:col>85</xdr:col>
      <xdr:colOff>127000</xdr:colOff>
      <xdr:row>56</xdr:row>
      <xdr:rowOff>168370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58064"/>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167342</xdr:rowOff>
    </xdr:from>
    <xdr:to>
      <xdr:col>81</xdr:col>
      <xdr:colOff>50800</xdr:colOff>
      <xdr:row>56</xdr:row>
      <xdr:rowOff>168370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97092"/>
          <a:ext cx="889000" cy="17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167342</xdr:rowOff>
    </xdr:from>
    <xdr:to>
      <xdr:col>76</xdr:col>
      <xdr:colOff>114300</xdr:colOff>
      <xdr:row>56</xdr:row>
      <xdr:rowOff>40087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97092"/>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40087</xdr:rowOff>
    </xdr:from>
    <xdr:to>
      <xdr:col>71</xdr:col>
      <xdr:colOff>177800</xdr:colOff>
      <xdr:row>57</xdr:row>
      <xdr:rowOff>74568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1287"/>
          <a:ext cx="889000" cy="20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106064</xdr:rowOff>
    </xdr:from>
    <xdr:to>
      <xdr:col>85</xdr:col>
      <xdr:colOff>177800</xdr:colOff>
      <xdr:row>57</xdr:row>
      <xdr:rowOff>36214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84491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117570</xdr:rowOff>
    </xdr:from>
    <xdr:to>
      <xdr:col>81</xdr:col>
      <xdr:colOff>101600</xdr:colOff>
      <xdr:row>57</xdr:row>
      <xdr:rowOff>47720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38847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116542</xdr:rowOff>
    </xdr:from>
    <xdr:to>
      <xdr:col>76</xdr:col>
      <xdr:colOff>165100</xdr:colOff>
      <xdr:row>56</xdr:row>
      <xdr:rowOff>46692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63219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2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160737</xdr:rowOff>
    </xdr:from>
    <xdr:to>
      <xdr:col>72</xdr:col>
      <xdr:colOff>38100</xdr:colOff>
      <xdr:row>56</xdr:row>
      <xdr:rowOff>90887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107414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23768</xdr:rowOff>
    </xdr:from>
    <xdr:to>
      <xdr:col>67</xdr:col>
      <xdr:colOff>101600</xdr:colOff>
      <xdr:row>57</xdr:row>
      <xdr:rowOff>125368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116495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12064</xdr:rowOff>
    </xdr:from>
    <xdr:to>
      <xdr:col>85</xdr:col>
      <xdr:colOff>127000</xdr:colOff>
      <xdr:row>79</xdr:row>
      <xdr:rowOff>25019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56614"/>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25019</xdr:rowOff>
    </xdr:from>
    <xdr:to>
      <xdr:col>81</xdr:col>
      <xdr:colOff>50800</xdr:colOff>
      <xdr:row>79</xdr:row>
      <xdr:rowOff>25908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6956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25908</xdr:rowOff>
    </xdr:from>
    <xdr:to>
      <xdr:col>76</xdr:col>
      <xdr:colOff>114300</xdr:colOff>
      <xdr:row>79</xdr:row>
      <xdr:rowOff>41911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704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15748</xdr:rowOff>
    </xdr:from>
    <xdr:to>
      <xdr:col>71</xdr:col>
      <xdr:colOff>177800</xdr:colOff>
      <xdr:row>79</xdr:row>
      <xdr:rowOff>41911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0298"/>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132714</xdr:rowOff>
    </xdr:from>
    <xdr:to>
      <xdr:col>85</xdr:col>
      <xdr:colOff>177800</xdr:colOff>
      <xdr:row>79</xdr:row>
      <xdr:rowOff>62864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47641</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20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145669</xdr:rowOff>
    </xdr:from>
    <xdr:to>
      <xdr:col>81</xdr:col>
      <xdr:colOff>101600</xdr:colOff>
      <xdr:row>79</xdr:row>
      <xdr:rowOff>75819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66946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146558</xdr:rowOff>
    </xdr:from>
    <xdr:to>
      <xdr:col>76</xdr:col>
      <xdr:colOff>165100</xdr:colOff>
      <xdr:row>79</xdr:row>
      <xdr:rowOff>76708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67835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12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162561</xdr:rowOff>
    </xdr:from>
    <xdr:to>
      <xdr:col>72</xdr:col>
      <xdr:colOff>38100</xdr:colOff>
      <xdr:row>79</xdr:row>
      <xdr:rowOff>92711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83838</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283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136398</xdr:rowOff>
    </xdr:from>
    <xdr:to>
      <xdr:col>67</xdr:col>
      <xdr:colOff>101600</xdr:colOff>
      <xdr:row>79</xdr:row>
      <xdr:rowOff>66548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57675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0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144599</xdr:rowOff>
    </xdr:from>
    <xdr:to>
      <xdr:col>85</xdr:col>
      <xdr:colOff>127000</xdr:colOff>
      <xdr:row>98</xdr:row>
      <xdr:rowOff>22690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775249"/>
          <a:ext cx="8382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22690</xdr:rowOff>
    </xdr:from>
    <xdr:to>
      <xdr:col>81</xdr:col>
      <xdr:colOff>50800</xdr:colOff>
      <xdr:row>98</xdr:row>
      <xdr:rowOff>52178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824790"/>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52178</xdr:rowOff>
    </xdr:from>
    <xdr:to>
      <xdr:col>76</xdr:col>
      <xdr:colOff>114300</xdr:colOff>
      <xdr:row>98</xdr:row>
      <xdr:rowOff>62271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854278"/>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62271</xdr:rowOff>
    </xdr:from>
    <xdr:to>
      <xdr:col>71</xdr:col>
      <xdr:colOff>177800</xdr:colOff>
      <xdr:row>98</xdr:row>
      <xdr:rowOff>78598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864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93799</xdr:rowOff>
    </xdr:from>
    <xdr:to>
      <xdr:col>85</xdr:col>
      <xdr:colOff>177800</xdr:colOff>
      <xdr:row>98</xdr:row>
      <xdr:rowOff>23949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7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8726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3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143340</xdr:rowOff>
    </xdr:from>
    <xdr:to>
      <xdr:col>81</xdr:col>
      <xdr:colOff>101600</xdr:colOff>
      <xdr:row>98</xdr:row>
      <xdr:rowOff>73490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64617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8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xdr:rowOff>
    </xdr:from>
    <xdr:to>
      <xdr:col>76</xdr:col>
      <xdr:colOff>165100</xdr:colOff>
      <xdr:row>98</xdr:row>
      <xdr:rowOff>102978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8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94105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8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11471</xdr:rowOff>
    </xdr:from>
    <xdr:to>
      <xdr:col>72</xdr:col>
      <xdr:colOff>38100</xdr:colOff>
      <xdr:row>98</xdr:row>
      <xdr:rowOff>113071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81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104198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9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27798</xdr:rowOff>
    </xdr:from>
    <xdr:to>
      <xdr:col>67</xdr:col>
      <xdr:colOff>101600</xdr:colOff>
      <xdr:row>98</xdr:row>
      <xdr:rowOff>129398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8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120525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141,638</a:t>
          </a:r>
          <a:r>
            <a:rPr kumimoji="1" lang="ja-JP" altLang="en-US" sz="1300">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４年度は子育て世帯への臨時特別給付金の減等により、前年度と比較して</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％の減となっている。扶助費等の社会保障関連経費が多い民生費は今後も増加が見込まれるため、比率の推移は注視していく必要がある。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54,172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％の増となっている。これは新型コロナウイルス感染症予防接種事業費の増が主な要因となっている。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12,729</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71.9</a:t>
          </a:r>
          <a:r>
            <a:rPr kumimoji="1" lang="ja-JP" altLang="en-US" sz="1300">
              <a:latin typeface="ＭＳ Ｐゴシック" panose="020B0600070205080204" pitchFamily="50" charset="-128"/>
              <a:ea typeface="ＭＳ Ｐゴシック" panose="020B0600070205080204" pitchFamily="50" charset="-128"/>
            </a:rPr>
            <a:t>％の増となっている。これは、阿知和地区工業団地造成事業特別会計の事業の進捗に伴う繰出金の増及び大河ドラマ「どうする家康」の放映に伴う関連事業費の増が主な要因となっている。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の令和４年度末残高については、前年度の剰余金の積立てや予算積立を行ったものの、新型コロナウイルス感染症対策事業等の財源として多額の取崩しを行ったため前年度と比較して減となった。標準財政規模についても普通交付税の不交付団体となったことにより減となったが、財政調整基金残高の減少幅がより大きいため標準財政規模比では</a:t>
          </a:r>
          <a:r>
            <a:rPr kumimoji="1" lang="en-US" altLang="ja-JP" sz="1100">
              <a:latin typeface="ＭＳ ゴシック" pitchFamily="49" charset="-128"/>
              <a:ea typeface="ＭＳ ゴシック" pitchFamily="49" charset="-128"/>
            </a:rPr>
            <a:t>1.53</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実質収支額については、形式収支が増加したことにより前年度と比較して増となり、標準財政規模比では</a:t>
          </a:r>
          <a:r>
            <a:rPr kumimoji="1" lang="en-US" altLang="ja-JP" sz="1100">
              <a:latin typeface="ＭＳ ゴシック" pitchFamily="49" charset="-128"/>
              <a:ea typeface="ＭＳ ゴシック" pitchFamily="49" charset="-128"/>
            </a:rPr>
            <a:t>0.42</a:t>
          </a:r>
          <a:r>
            <a:rPr kumimoji="1" lang="ja-JP" altLang="en-US" sz="1100">
              <a:latin typeface="ＭＳ ゴシック" pitchFamily="49" charset="-128"/>
              <a:ea typeface="ＭＳ ゴシック" pitchFamily="49" charset="-128"/>
            </a:rPr>
            <a:t>ポイントの増となった。</a:t>
          </a:r>
        </a:p>
        <a:p>
          <a:r>
            <a:rPr kumimoji="1" lang="ja-JP" altLang="en-US" sz="11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200">
              <a:latin typeface="ＭＳ ゴシック" pitchFamily="49" charset="-128"/>
              <a:ea typeface="ＭＳ ゴシック" pitchFamily="49" charset="-128"/>
            </a:rPr>
            <a:t>　令和４年度については、「流動資産－流動負債」で表される法適用企業の資金不足額（赤字額）について、病院事業においては、流動負債の未払金及び未払費用の増があったものの、流動資産の現金及び預金の増や未収金及び未収収益の増等により比率は改善した。今後も引き続き収支改善のため、紹介患者及び新入院患者増加施策、診療報酬増加及び費用削減施策に取り組んでいく。</a:t>
          </a:r>
        </a:p>
        <a:p>
          <a:r>
            <a:rPr kumimoji="1" lang="ja-JP" altLang="en-US" sz="1200">
              <a:latin typeface="ＭＳ ゴシック" pitchFamily="49" charset="-128"/>
              <a:ea typeface="ＭＳ ゴシック" pitchFamily="49" charset="-128"/>
            </a:rPr>
            <a:t>　水道事業においては、流動負債の未払金及び未払費用の増があったものの、標準財政規模が減少したことにより比率は改善した。</a:t>
          </a:r>
        </a:p>
        <a:p>
          <a:r>
            <a:rPr kumimoji="1" lang="ja-JP" altLang="en-US" sz="1200">
              <a:latin typeface="ＭＳ ゴシック" pitchFamily="49" charset="-128"/>
              <a:ea typeface="ＭＳ ゴシック" pitchFamily="49" charset="-128"/>
            </a:rPr>
            <a:t>　下水道事業においては、流動負債の未払金及び未払費用の減があったものの、流動資産の現金及び預金の減や前払金の減等により比率は上昇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2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152576812</v>
      </c>
      <c r="BO4" s="407"/>
      <c r="BP4" s="407"/>
      <c r="BQ4" s="407"/>
      <c r="BR4" s="407"/>
      <c r="BS4" s="407"/>
      <c r="BT4" s="407"/>
      <c r="BU4" s="408"/>
      <c r="BV4" s="406">
        <v>149478844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9.5</v>
      </c>
      <c r="CU4" s="413"/>
      <c r="CV4" s="413"/>
      <c r="CW4" s="413"/>
      <c r="CX4" s="413"/>
      <c r="CY4" s="413"/>
      <c r="CZ4" s="413"/>
      <c r="DA4" s="414"/>
      <c r="DB4" s="412">
        <v>9.1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143135806</v>
      </c>
      <c r="BO5" s="444"/>
      <c r="BP5" s="444"/>
      <c r="BQ5" s="444"/>
      <c r="BR5" s="444"/>
      <c r="BS5" s="444"/>
      <c r="BT5" s="444"/>
      <c r="BU5" s="445"/>
      <c r="BV5" s="443">
        <v>140818347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90.4</v>
      </c>
      <c r="CU5" s="441"/>
      <c r="CV5" s="441"/>
      <c r="CW5" s="441"/>
      <c r="CX5" s="441"/>
      <c r="CY5" s="441"/>
      <c r="CZ5" s="441"/>
      <c r="DA5" s="442"/>
      <c r="DB5" s="440">
        <v>87.9</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9441006</v>
      </c>
      <c r="BO6" s="444"/>
      <c r="BP6" s="444"/>
      <c r="BQ6" s="444"/>
      <c r="BR6" s="444"/>
      <c r="BS6" s="444"/>
      <c r="BT6" s="444"/>
      <c r="BU6" s="445"/>
      <c r="BV6" s="443">
        <v>8660497</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90.4</v>
      </c>
      <c r="CU6" s="481"/>
      <c r="CV6" s="481"/>
      <c r="CW6" s="481"/>
      <c r="CX6" s="481"/>
      <c r="CY6" s="481"/>
      <c r="CZ6" s="481"/>
      <c r="DA6" s="482"/>
      <c r="DB6" s="480">
        <v>87.9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2145069</v>
      </c>
      <c r="BO7" s="444"/>
      <c r="BP7" s="444"/>
      <c r="BQ7" s="444"/>
      <c r="BR7" s="444"/>
      <c r="BS7" s="444"/>
      <c r="BT7" s="444"/>
      <c r="BU7" s="445"/>
      <c r="BV7" s="443">
        <v>1646065</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76934656</v>
      </c>
      <c r="CU7" s="444"/>
      <c r="CV7" s="444"/>
      <c r="CW7" s="444"/>
      <c r="CX7" s="444"/>
      <c r="CY7" s="444"/>
      <c r="CZ7" s="444"/>
      <c r="DA7" s="445"/>
      <c r="DB7" s="443">
        <v>77422689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7295937</v>
      </c>
      <c r="BO8" s="444"/>
      <c r="BP8" s="444"/>
      <c r="BQ8" s="444"/>
      <c r="BR8" s="444"/>
      <c r="BS8" s="444"/>
      <c r="BT8" s="444"/>
      <c r="BU8" s="445"/>
      <c r="BV8" s="443">
        <v>7014432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1</v>
      </c>
      <c r="CU8" s="484"/>
      <c r="CV8" s="484"/>
      <c r="CW8" s="484"/>
      <c r="CX8" s="484"/>
      <c r="CY8" s="484"/>
      <c r="CZ8" s="484"/>
      <c r="DA8" s="485"/>
      <c r="DB8" s="483">
        <v>1.02</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384654</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281505</v>
      </c>
      <c r="BO9" s="444"/>
      <c r="BP9" s="444"/>
      <c r="BQ9" s="444"/>
      <c r="BR9" s="444"/>
      <c r="BS9" s="444"/>
      <c r="BT9" s="444"/>
      <c r="BU9" s="445"/>
      <c r="BV9" s="443">
        <v>1675160</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6.9</v>
      </c>
      <c r="CU9" s="441"/>
      <c r="CV9" s="441"/>
      <c r="CW9" s="441"/>
      <c r="CX9" s="441"/>
      <c r="CY9" s="441"/>
      <c r="CZ9" s="441"/>
      <c r="DA9" s="442"/>
      <c r="DB9" s="440">
        <v>6.8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381051</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4949729</v>
      </c>
      <c r="BO10" s="444"/>
      <c r="BP10" s="444"/>
      <c r="BQ10" s="444"/>
      <c r="BR10" s="444"/>
      <c r="BS10" s="444"/>
      <c r="BT10" s="444"/>
      <c r="BU10" s="445"/>
      <c r="BV10" s="443">
        <v>3825731</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104</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384422</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9815252</v>
      </c>
      <c r="BO12" s="444"/>
      <c r="BP12" s="444"/>
      <c r="BQ12" s="444"/>
      <c r="BR12" s="444"/>
      <c r="BS12" s="444"/>
      <c r="BT12" s="444"/>
      <c r="BU12" s="445"/>
      <c r="BV12" s="443">
        <v>6016290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371890</v>
      </c>
      <c r="S13" s="528"/>
      <c r="T13" s="528"/>
      <c r="U13" s="528"/>
      <c r="V13" s="529"/>
      <c r="W13" s="459" t="s">
        <v>143</v>
      </c>
      <c r="X13" s="460"/>
      <c r="Y13" s="460"/>
      <c r="Z13" s="460"/>
      <c r="AA13" s="460"/>
      <c r="AB13" s="450"/>
      <c r="AC13" s="494">
        <v>2484</v>
      </c>
      <c r="AD13" s="495"/>
      <c r="AE13" s="495"/>
      <c r="AF13" s="495"/>
      <c r="AG13" s="537"/>
      <c r="AH13" s="494">
        <v>2752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-4584018</v>
      </c>
      <c r="BO13" s="444"/>
      <c r="BP13" s="444"/>
      <c r="BQ13" s="444"/>
      <c r="BR13" s="444"/>
      <c r="BS13" s="444"/>
      <c r="BT13" s="444"/>
      <c r="BU13" s="445"/>
      <c r="BV13" s="443">
        <v>-515399</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385355</v>
      </c>
      <c r="S14" s="528"/>
      <c r="T14" s="528"/>
      <c r="U14" s="528"/>
      <c r="V14" s="529"/>
      <c r="W14" s="433"/>
      <c r="X14" s="434"/>
      <c r="Y14" s="434"/>
      <c r="Z14" s="434"/>
      <c r="AA14" s="434"/>
      <c r="AB14" s="423"/>
      <c r="AC14" s="530">
        <v>1.3</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141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142</v>
      </c>
      <c r="N15" s="535"/>
      <c r="O15" s="535"/>
      <c r="P15" s="535"/>
      <c r="Q15" s="536"/>
      <c r="R15" s="527">
        <v>373433</v>
      </c>
      <c r="S15" s="528"/>
      <c r="T15" s="528"/>
      <c r="U15" s="528"/>
      <c r="V15" s="529"/>
      <c r="W15" s="459" t="s">
        <v>150</v>
      </c>
      <c r="X15" s="460"/>
      <c r="Y15" s="460"/>
      <c r="Z15" s="460"/>
      <c r="AA15" s="460"/>
      <c r="AB15" s="450"/>
      <c r="AC15" s="494">
        <v>72551</v>
      </c>
      <c r="AD15" s="495"/>
      <c r="AE15" s="495"/>
      <c r="AF15" s="495"/>
      <c r="AG15" s="537"/>
      <c r="AH15" s="494">
        <v>75226</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60303400</v>
      </c>
      <c r="BO15" s="407"/>
      <c r="BP15" s="407"/>
      <c r="BQ15" s="407"/>
      <c r="BR15" s="407"/>
      <c r="BS15" s="407"/>
      <c r="BT15" s="407"/>
      <c r="BU15" s="408"/>
      <c r="BV15" s="406">
        <v>58155309</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39</v>
      </c>
      <c r="AD16" s="531"/>
      <c r="AE16" s="531"/>
      <c r="AF16" s="531"/>
      <c r="AG16" s="532"/>
      <c r="AH16" s="530">
        <v>39.9</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60198138</v>
      </c>
      <c r="BO16" s="444"/>
      <c r="BP16" s="444"/>
      <c r="BQ16" s="444"/>
      <c r="BR16" s="444"/>
      <c r="BS16" s="444"/>
      <c r="BT16" s="444"/>
      <c r="BU16" s="445"/>
      <c r="BV16" s="443">
        <v>59313441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110818</v>
      </c>
      <c r="AD17" s="495"/>
      <c r="AE17" s="495"/>
      <c r="AF17" s="495"/>
      <c r="AG17" s="537"/>
      <c r="AH17" s="494">
        <v>110448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76934656</v>
      </c>
      <c r="BO17" s="444"/>
      <c r="BP17" s="444"/>
      <c r="BQ17" s="444"/>
      <c r="BR17" s="444"/>
      <c r="BS17" s="444"/>
      <c r="BT17" s="444"/>
      <c r="BU17" s="445"/>
      <c r="BV17" s="443">
        <v>74442639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387.2</v>
      </c>
      <c r="M18" s="567"/>
      <c r="N18" s="567"/>
      <c r="O18" s="567"/>
      <c r="P18" s="567"/>
      <c r="Q18" s="567"/>
      <c r="R18" s="568"/>
      <c r="S18" s="568"/>
      <c r="T18" s="568"/>
      <c r="U18" s="568"/>
      <c r="V18" s="569"/>
      <c r="W18" s="461"/>
      <c r="X18" s="462"/>
      <c r="Y18" s="462"/>
      <c r="Z18" s="462"/>
      <c r="AA18" s="462"/>
      <c r="AB18" s="453"/>
      <c r="AC18" s="570">
        <v>59.6</v>
      </c>
      <c r="AD18" s="571"/>
      <c r="AE18" s="571"/>
      <c r="AF18" s="571"/>
      <c r="AG18" s="572"/>
      <c r="AH18" s="570">
        <v>58.6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72142696</v>
      </c>
      <c r="BO18" s="444"/>
      <c r="BP18" s="444"/>
      <c r="BQ18" s="444"/>
      <c r="BR18" s="444"/>
      <c r="BS18" s="444"/>
      <c r="BT18" s="444"/>
      <c r="BU18" s="445"/>
      <c r="BV18" s="443">
        <v>69771693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993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104338683</v>
      </c>
      <c r="BO19" s="444"/>
      <c r="BP19" s="444"/>
      <c r="BQ19" s="444"/>
      <c r="BR19" s="444"/>
      <c r="BS19" s="444"/>
      <c r="BT19" s="444"/>
      <c r="BU19" s="445"/>
      <c r="BV19" s="443">
        <v>97135940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156619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55599385</v>
      </c>
      <c r="BO22" s="407"/>
      <c r="BP22" s="407"/>
      <c r="BQ22" s="407"/>
      <c r="BR22" s="407"/>
      <c r="BS22" s="407"/>
      <c r="BT22" s="407"/>
      <c r="BU22" s="408"/>
      <c r="BV22" s="406">
        <v>59647972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41288525</v>
      </c>
      <c r="BO23" s="444"/>
      <c r="BP23" s="444"/>
      <c r="BQ23" s="444"/>
      <c r="BR23" s="444"/>
      <c r="BS23" s="444"/>
      <c r="BT23" s="444"/>
      <c r="BU23" s="445"/>
      <c r="BV23" s="443">
        <v>43504664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11160</v>
      </c>
      <c r="R24" s="495"/>
      <c r="S24" s="495"/>
      <c r="T24" s="495"/>
      <c r="U24" s="495"/>
      <c r="V24" s="537"/>
      <c r="W24" s="589"/>
      <c r="X24" s="590"/>
      <c r="Y24" s="591"/>
      <c r="Z24" s="493" t="s">
        <v>175</v>
      </c>
      <c r="AA24" s="473"/>
      <c r="AB24" s="473"/>
      <c r="AC24" s="473"/>
      <c r="AD24" s="473"/>
      <c r="AE24" s="473"/>
      <c r="AF24" s="473"/>
      <c r="AG24" s="474"/>
      <c r="AH24" s="494">
        <v>2498</v>
      </c>
      <c r="AI24" s="495"/>
      <c r="AJ24" s="495"/>
      <c r="AK24" s="495"/>
      <c r="AL24" s="537"/>
      <c r="AM24" s="494">
        <v>7154272</v>
      </c>
      <c r="AN24" s="495"/>
      <c r="AO24" s="495"/>
      <c r="AP24" s="495"/>
      <c r="AQ24" s="495"/>
      <c r="AR24" s="537"/>
      <c r="AS24" s="494">
        <v>2864</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45134073</v>
      </c>
      <c r="BO24" s="444"/>
      <c r="BP24" s="444"/>
      <c r="BQ24" s="444"/>
      <c r="BR24" s="444"/>
      <c r="BS24" s="444"/>
      <c r="BT24" s="444"/>
      <c r="BU24" s="445"/>
      <c r="BV24" s="443">
        <v>47524943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9370</v>
      </c>
      <c r="R25" s="495"/>
      <c r="S25" s="495"/>
      <c r="T25" s="495"/>
      <c r="U25" s="495"/>
      <c r="V25" s="537"/>
      <c r="W25" s="589"/>
      <c r="X25" s="590"/>
      <c r="Y25" s="591"/>
      <c r="Z25" s="493" t="s">
        <v>178</v>
      </c>
      <c r="AA25" s="473"/>
      <c r="AB25" s="473"/>
      <c r="AC25" s="473"/>
      <c r="AD25" s="473"/>
      <c r="AE25" s="473"/>
      <c r="AF25" s="473"/>
      <c r="AG25" s="474"/>
      <c r="AH25" s="494">
        <v>392</v>
      </c>
      <c r="AI25" s="495"/>
      <c r="AJ25" s="495"/>
      <c r="AK25" s="495"/>
      <c r="AL25" s="537"/>
      <c r="AM25" s="494">
        <v>1133664</v>
      </c>
      <c r="AN25" s="495"/>
      <c r="AO25" s="495"/>
      <c r="AP25" s="495"/>
      <c r="AQ25" s="495"/>
      <c r="AR25" s="537"/>
      <c r="AS25" s="494">
        <v>2892</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27731039</v>
      </c>
      <c r="BO25" s="407"/>
      <c r="BP25" s="407"/>
      <c r="BQ25" s="407"/>
      <c r="BR25" s="407"/>
      <c r="BS25" s="407"/>
      <c r="BT25" s="407"/>
      <c r="BU25" s="408"/>
      <c r="BV25" s="406">
        <v>31645553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7420</v>
      </c>
      <c r="R26" s="495"/>
      <c r="S26" s="495"/>
      <c r="T26" s="495"/>
      <c r="U26" s="495"/>
      <c r="V26" s="537"/>
      <c r="W26" s="589"/>
      <c r="X26" s="590"/>
      <c r="Y26" s="591"/>
      <c r="Z26" s="493" t="s">
        <v>181</v>
      </c>
      <c r="AA26" s="595"/>
      <c r="AB26" s="595"/>
      <c r="AC26" s="595"/>
      <c r="AD26" s="595"/>
      <c r="AE26" s="595"/>
      <c r="AF26" s="595"/>
      <c r="AG26" s="596"/>
      <c r="AH26" s="494">
        <v>314</v>
      </c>
      <c r="AI26" s="495"/>
      <c r="AJ26" s="495"/>
      <c r="AK26" s="495"/>
      <c r="AL26" s="537"/>
      <c r="AM26" s="494">
        <v>912798</v>
      </c>
      <c r="AN26" s="495"/>
      <c r="AO26" s="495"/>
      <c r="AP26" s="495"/>
      <c r="AQ26" s="495"/>
      <c r="AR26" s="537"/>
      <c r="AS26" s="494">
        <v>2907</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183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7360</v>
      </c>
      <c r="R27" s="495"/>
      <c r="S27" s="495"/>
      <c r="T27" s="495"/>
      <c r="U27" s="495"/>
      <c r="V27" s="537"/>
      <c r="W27" s="589"/>
      <c r="X27" s="590"/>
      <c r="Y27" s="591"/>
      <c r="Z27" s="493" t="s">
        <v>185</v>
      </c>
      <c r="AA27" s="473"/>
      <c r="AB27" s="473"/>
      <c r="AC27" s="473"/>
      <c r="AD27" s="473"/>
      <c r="AE27" s="473"/>
      <c r="AF27" s="473"/>
      <c r="AG27" s="474"/>
      <c r="AH27" s="494">
        <v>72</v>
      </c>
      <c r="AI27" s="495"/>
      <c r="AJ27" s="495"/>
      <c r="AK27" s="495"/>
      <c r="AL27" s="537"/>
      <c r="AM27" s="494">
        <v>221640</v>
      </c>
      <c r="AN27" s="495"/>
      <c r="AO27" s="495"/>
      <c r="AP27" s="495"/>
      <c r="AQ27" s="495"/>
      <c r="AR27" s="537"/>
      <c r="AS27" s="494">
        <v>3078</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500000</v>
      </c>
      <c r="BO27" s="563"/>
      <c r="BP27" s="563"/>
      <c r="BQ27" s="563"/>
      <c r="BR27" s="563"/>
      <c r="BS27" s="563"/>
      <c r="BT27" s="563"/>
      <c r="BU27" s="564"/>
      <c r="BV27" s="562">
        <v>500000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6680</v>
      </c>
      <c r="R28" s="495"/>
      <c r="S28" s="495"/>
      <c r="T28" s="495"/>
      <c r="U28" s="495"/>
      <c r="V28" s="537"/>
      <c r="W28" s="589"/>
      <c r="X28" s="590"/>
      <c r="Y28" s="591"/>
      <c r="Z28" s="493" t="s">
        <v>188</v>
      </c>
      <c r="AA28" s="473"/>
      <c r="AB28" s="473"/>
      <c r="AC28" s="473"/>
      <c r="AD28" s="473"/>
      <c r="AE28" s="473"/>
      <c r="AF28" s="473"/>
      <c r="AG28" s="474"/>
      <c r="AH28" s="494" t="s">
        <v>132</v>
      </c>
      <c r="AI28" s="495"/>
      <c r="AJ28" s="495"/>
      <c r="AK28" s="495"/>
      <c r="AL28" s="537"/>
      <c r="AM28" s="494" t="s">
        <v>183</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12100625</v>
      </c>
      <c r="BO28" s="407"/>
      <c r="BP28" s="407"/>
      <c r="BQ28" s="407"/>
      <c r="BR28" s="407"/>
      <c r="BS28" s="407"/>
      <c r="BT28" s="407"/>
      <c r="BU28" s="408"/>
      <c r="BV28" s="406">
        <v>13366148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35</v>
      </c>
      <c r="M29" s="495"/>
      <c r="N29" s="495"/>
      <c r="O29" s="495"/>
      <c r="P29" s="537"/>
      <c r="Q29" s="494">
        <v>6140</v>
      </c>
      <c r="R29" s="495"/>
      <c r="S29" s="495"/>
      <c r="T29" s="495"/>
      <c r="U29" s="495"/>
      <c r="V29" s="537"/>
      <c r="W29" s="592"/>
      <c r="X29" s="593"/>
      <c r="Y29" s="594"/>
      <c r="Z29" s="493" t="s">
        <v>191</v>
      </c>
      <c r="AA29" s="473"/>
      <c r="AB29" s="473"/>
      <c r="AC29" s="473"/>
      <c r="AD29" s="473"/>
      <c r="AE29" s="473"/>
      <c r="AF29" s="473"/>
      <c r="AG29" s="474"/>
      <c r="AH29" s="494">
        <v>2570</v>
      </c>
      <c r="AI29" s="495"/>
      <c r="AJ29" s="495"/>
      <c r="AK29" s="495"/>
      <c r="AL29" s="537"/>
      <c r="AM29" s="494">
        <v>7375912</v>
      </c>
      <c r="AN29" s="495"/>
      <c r="AO29" s="495"/>
      <c r="AP29" s="495"/>
      <c r="AQ29" s="495"/>
      <c r="AR29" s="537"/>
      <c r="AS29" s="494">
        <v>2870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t="s">
        <v>183</v>
      </c>
      <c r="BO29" s="444"/>
      <c r="BP29" s="444"/>
      <c r="BQ29" s="444"/>
      <c r="BR29" s="444"/>
      <c r="BS29" s="444"/>
      <c r="BT29" s="444"/>
      <c r="BU29" s="445"/>
      <c r="BV29" s="443" t="s">
        <v>141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16113032</v>
      </c>
      <c r="BO30" s="563"/>
      <c r="BP30" s="563"/>
      <c r="BQ30" s="563"/>
      <c r="BR30" s="563"/>
      <c r="BS30" s="563"/>
      <c r="BT30" s="563"/>
      <c r="BU30" s="564"/>
      <c r="BV30" s="562">
        <v>14972336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204</v>
      </c>
      <c r="AN33" s="467"/>
      <c r="AO33" s="432" t="s">
        <v>203</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200</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7</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IF('各会計、関係団体の財政状況及び健全化判断比率'!B34="","",'各会計、関係団体の財政状況及び健全化判断比率'!B34)</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岡崎市額田郡模範造林組合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岡崎市土地開発公社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継続契約集合支払特別会計</v>
      </c>
      <c r="F35" s="634"/>
      <c r="G35" s="634"/>
      <c r="H35" s="634"/>
      <c r="I35" s="634"/>
      <c r="J35" s="634"/>
      <c r="K35" s="634"/>
      <c r="L35" s="634"/>
      <c r="M35" s="634"/>
      <c r="N35" s="634"/>
      <c r="O35" s="634"/>
      <c r="P35" s="634"/>
      <c r="Q35" s="634"/>
      <c r="R35" s="634"/>
      <c r="S35" s="634"/>
      <c r="T35" s="181"/>
      <c r="U35" s="633">
        <f>IF(W35="","",U34+1)</f>
        <v>8</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11</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IF('各会計、関係団体の財政状況及び健全化判断比率'!B35="","",'各会計、関係団体の財政状況及び健全化判断比率'!B35)</f>
        <v>阿知和地区工業団地造成事業特別会計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公益財団法人岡崎幸田勤労者共済会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額田北部診療所特別会計</v>
      </c>
      <c r="F36" s="634"/>
      <c r="G36" s="634"/>
      <c r="H36" s="634"/>
      <c r="I36" s="634"/>
      <c r="J36" s="634"/>
      <c r="K36" s="634"/>
      <c r="L36" s="634"/>
      <c r="M36" s="634"/>
      <c r="N36" s="634"/>
      <c r="O36" s="634"/>
      <c r="P36" s="634"/>
      <c r="Q36" s="634"/>
      <c r="R36" s="634"/>
      <c r="S36" s="634"/>
      <c r="T36" s="181"/>
      <c r="U36" s="633">
        <f t="shared" ref="U36:U43" si="4">IF(W36="","",U35+1)</f>
        <v>9</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12</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株式会社岡崎情報開発センター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こども発達医療センター特別会計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公益財団法人岡崎市スポーツ協会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岡崎駅東土地区画整理事業清算金特別会計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公益財団法人岡崎市学校給食協会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母子父子寡婦福祉資金貸付事業特別会計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株式会社岡崎さくら電力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株式会社もりまち</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TV4UHbvb3JJ2YaXwCtgLP/DvmaCvUUjsvfeA/a5NwS3ftUkT0ioFT/4r4ehyWnOsacedSMoKtcNQzb4omsgCFA==" saltValue="YOcfwAEXajvWWMcsb8hP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586</v>
      </c>
      <c r="G33" s="29" t="s">
        <v>587</v>
      </c>
      <c r="H33" s="29" t="s">
        <v>588</v>
      </c>
      <c r="I33" s="29" t="s">
        <v>589</v>
      </c>
      <c r="J33" s="30" t="s">
        <v>590</v>
      </c>
      <c r="K33" s="22"/>
      <c r="L33" s="22"/>
      <c r="M33" s="22"/>
      <c r="N33" s="22"/>
      <c r="O33" s="22"/>
      <c r="P33" s="22"/>
    </row>
    <row r="34" spans="1:16" ht="39" customHeight="1" x14ac:dyDescent="0.2">
      <c r="A34" s="22"/>
      <c r="B34" s="31"/>
      <c r="C34" s="1187" t="s">
        <v>596</v>
      </c>
      <c r="D34" s="1187"/>
      <c r="E34" s="1188"/>
      <c r="F34" s="32">
        <v>15.84</v>
      </c>
      <c r="G34" s="33">
        <v>16.399999999999999</v>
      </c>
      <c r="H34" s="33">
        <v>15.79</v>
      </c>
      <c r="I34" s="33">
        <v>16.39</v>
      </c>
      <c r="J34" s="34">
        <v>16.46</v>
      </c>
      <c r="K34" s="22"/>
      <c r="L34" s="22"/>
      <c r="M34" s="22"/>
      <c r="N34" s="22"/>
      <c r="O34" s="22"/>
      <c r="P34" s="22"/>
    </row>
    <row r="35" spans="1:16" ht="39" customHeight="1" x14ac:dyDescent="0.2">
      <c r="A35" s="22"/>
      <c r="B35" s="35"/>
      <c r="C35" s="1181" t="s">
        <v>597</v>
      </c>
      <c r="D35" s="1182"/>
      <c r="E35" s="1183"/>
      <c r="F35" s="36">
        <v>8.81</v>
      </c>
      <c r="G35" s="37">
        <v>7.36</v>
      </c>
      <c r="H35" s="37">
        <v>7.75</v>
      </c>
      <c r="I35" s="37">
        <v>12.61</v>
      </c>
      <c r="J35" s="38">
        <v>15.73</v>
      </c>
      <c r="K35" s="22"/>
      <c r="L35" s="22"/>
      <c r="M35" s="22"/>
      <c r="N35" s="22"/>
      <c r="O35" s="22"/>
      <c r="P35" s="22"/>
    </row>
    <row r="36" spans="1:16" ht="39" customHeight="1" x14ac:dyDescent="0.2">
      <c r="A36" s="22"/>
      <c r="B36" s="35"/>
      <c r="C36" s="1181" t="s">
        <v>598</v>
      </c>
      <c r="D36" s="1182"/>
      <c r="E36" s="1183"/>
      <c r="F36" s="36">
        <v>6</v>
      </c>
      <c r="G36" s="37">
        <v>5.55</v>
      </c>
      <c r="H36" s="37">
        <v>6.85</v>
      </c>
      <c r="I36" s="37">
        <v>9.0399999999999991</v>
      </c>
      <c r="J36" s="38">
        <v>9.41</v>
      </c>
      <c r="K36" s="22"/>
      <c r="L36" s="22"/>
      <c r="M36" s="22"/>
      <c r="N36" s="22"/>
      <c r="O36" s="22"/>
      <c r="P36" s="22"/>
    </row>
    <row r="37" spans="1:16" ht="39" customHeight="1" x14ac:dyDescent="0.2">
      <c r="A37" s="22"/>
      <c r="B37" s="35"/>
      <c r="C37" s="1181" t="s">
        <v>599</v>
      </c>
      <c r="D37" s="1182"/>
      <c r="E37" s="1183"/>
      <c r="F37" s="36">
        <v>2.2799999999999998</v>
      </c>
      <c r="G37" s="37">
        <v>3.68</v>
      </c>
      <c r="H37" s="37">
        <v>4.1500000000000004</v>
      </c>
      <c r="I37" s="37">
        <v>4.33</v>
      </c>
      <c r="J37" s="38">
        <v>4.22</v>
      </c>
      <c r="K37" s="22"/>
      <c r="L37" s="22"/>
      <c r="M37" s="22"/>
      <c r="N37" s="22"/>
      <c r="O37" s="22"/>
      <c r="P37" s="22"/>
    </row>
    <row r="38" spans="1:16" ht="39" customHeight="1" x14ac:dyDescent="0.2">
      <c r="A38" s="22"/>
      <c r="B38" s="35"/>
      <c r="C38" s="1181" t="s">
        <v>600</v>
      </c>
      <c r="D38" s="1182"/>
      <c r="E38" s="1183"/>
      <c r="F38" s="36">
        <v>0.69</v>
      </c>
      <c r="G38" s="37">
        <v>0.53</v>
      </c>
      <c r="H38" s="37">
        <v>0.67</v>
      </c>
      <c r="I38" s="37">
        <v>0.93</v>
      </c>
      <c r="J38" s="38">
        <v>0.77</v>
      </c>
      <c r="K38" s="22"/>
      <c r="L38" s="22"/>
      <c r="M38" s="22"/>
      <c r="N38" s="22"/>
      <c r="O38" s="22"/>
      <c r="P38" s="22"/>
    </row>
    <row r="39" spans="1:16" ht="39" customHeight="1" x14ac:dyDescent="0.2">
      <c r="A39" s="22"/>
      <c r="B39" s="35"/>
      <c r="C39" s="1181" t="s">
        <v>601</v>
      </c>
      <c r="D39" s="1182"/>
      <c r="E39" s="1183"/>
      <c r="F39" s="36">
        <v>0.09</v>
      </c>
      <c r="G39" s="37">
        <v>0.1</v>
      </c>
      <c r="H39" s="37">
        <v>0.3</v>
      </c>
      <c r="I39" s="37">
        <v>0.48</v>
      </c>
      <c r="J39" s="38">
        <v>0.51</v>
      </c>
      <c r="K39" s="22"/>
      <c r="L39" s="22"/>
      <c r="M39" s="22"/>
      <c r="N39" s="22"/>
      <c r="O39" s="22"/>
      <c r="P39" s="22"/>
    </row>
    <row r="40" spans="1:16" ht="39" customHeight="1" x14ac:dyDescent="0.2">
      <c r="A40" s="22"/>
      <c r="B40" s="35"/>
      <c r="C40" s="1181" t="s">
        <v>602</v>
      </c>
      <c r="D40" s="1182"/>
      <c r="E40" s="1183"/>
      <c r="F40" s="36" t="s">
        <v>545</v>
      </c>
      <c r="G40" s="37">
        <v>0.01</v>
      </c>
      <c r="H40" s="37">
        <v>0</v>
      </c>
      <c r="I40" s="37">
        <v>0</v>
      </c>
      <c r="J40" s="38">
        <v>0.05</v>
      </c>
      <c r="K40" s="22"/>
      <c r="L40" s="22"/>
      <c r="M40" s="22"/>
      <c r="N40" s="22"/>
      <c r="O40" s="22"/>
      <c r="P40" s="22"/>
    </row>
    <row r="41" spans="1:16" ht="39" customHeight="1" x14ac:dyDescent="0.2">
      <c r="A41" s="22"/>
      <c r="B41" s="35"/>
      <c r="C41" s="1181" t="s">
        <v>603</v>
      </c>
      <c r="D41" s="1182"/>
      <c r="E41" s="1183"/>
      <c r="F41" s="36">
        <v>0.01</v>
      </c>
      <c r="G41" s="37">
        <v>0.01</v>
      </c>
      <c r="H41" s="37">
        <v>0</v>
      </c>
      <c r="I41" s="37">
        <v>0.01</v>
      </c>
      <c r="J41" s="38">
        <v>0.03</v>
      </c>
      <c r="K41" s="22"/>
      <c r="L41" s="22"/>
      <c r="M41" s="22"/>
      <c r="N41" s="22"/>
      <c r="O41" s="22"/>
      <c r="P41" s="22"/>
    </row>
    <row r="42" spans="1:16" ht="39" customHeight="1" x14ac:dyDescent="0.2">
      <c r="A42" s="22"/>
      <c r="B42" s="39"/>
      <c r="C42" s="1181" t="s">
        <v>604</v>
      </c>
      <c r="D42" s="1182"/>
      <c r="E42" s="1183"/>
      <c r="F42" s="36" t="s">
        <v>545</v>
      </c>
      <c r="G42" s="37" t="s">
        <v>545</v>
      </c>
      <c r="H42" s="37" t="s">
        <v>545</v>
      </c>
      <c r="I42" s="37" t="s">
        <v>545</v>
      </c>
      <c r="J42" s="38" t="s">
        <v>545</v>
      </c>
      <c r="K42" s="22"/>
      <c r="L42" s="22"/>
      <c r="M42" s="22"/>
      <c r="N42" s="22"/>
      <c r="O42" s="22"/>
      <c r="P42" s="22"/>
    </row>
    <row r="43" spans="1:16" ht="39" customHeight="1" thickBot="1" x14ac:dyDescent="0.25">
      <c r="A43" s="22"/>
      <c r="B43" s="40"/>
      <c r="C43" s="1184" t="s">
        <v>605</v>
      </c>
      <c r="D43" s="1185"/>
      <c r="E43" s="1186"/>
      <c r="F43" s="41">
        <v>0</v>
      </c>
      <c r="G43" s="42">
        <v>0.19</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51yA8ZyaUgwGZx4qtG+4CmjBKMnvSOzDcft7qpD9taoAbNCz/tZ6B99bVGH+e2UQTgeccES0Knp6h1nk809iw==" saltValue="1/BnnUjz8F9bBYnB+mic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586</v>
      </c>
      <c r="L44" s="56" t="s">
        <v>587</v>
      </c>
      <c r="M44" s="56" t="s">
        <v>588</v>
      </c>
      <c r="N44" s="56" t="s">
        <v>589</v>
      </c>
      <c r="O44" s="57" t="s">
        <v>590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6176</v>
      </c>
      <c r="L45" s="60">
        <v>6368</v>
      </c>
      <c r="M45" s="60">
        <v>6461</v>
      </c>
      <c r="N45" s="60">
        <v>6789</v>
      </c>
      <c r="O45" s="61">
        <v>7352</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545</v>
      </c>
      <c r="L46" s="64" t="s">
        <v>545</v>
      </c>
      <c r="M46" s="64" t="s">
        <v>545</v>
      </c>
      <c r="N46" s="64" t="s">
        <v>545</v>
      </c>
      <c r="O46" s="65" t="s">
        <v>545</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545</v>
      </c>
      <c r="L47" s="64" t="s">
        <v>545</v>
      </c>
      <c r="M47" s="64" t="s">
        <v>545</v>
      </c>
      <c r="N47" s="64" t="s">
        <v>545</v>
      </c>
      <c r="O47" s="65" t="s">
        <v>545</v>
      </c>
      <c r="P47" s="48"/>
      <c r="Q47" s="48"/>
      <c r="R47" s="48"/>
      <c r="S47" s="48"/>
      <c r="T47" s="48"/>
      <c r="U47" s="48"/>
    </row>
    <row r="48" spans="1:21" ht="30.75" customHeight="1" x14ac:dyDescent="0.2">
      <c r="A48" s="48"/>
      <c r="B48" s="1191"/>
      <c r="C48" s="1192"/>
      <c r="D48" s="62"/>
      <c r="E48" s="1197" t="s">
        <v>15</v>
      </c>
      <c r="F48" s="1197"/>
      <c r="G48" s="1197"/>
      <c r="H48" s="1197"/>
      <c r="I48" s="1197"/>
      <c r="J48" s="1198"/>
      <c r="K48" s="63">
        <v>3681</v>
      </c>
      <c r="L48" s="64">
        <v>3710</v>
      </c>
      <c r="M48" s="64">
        <v>3600</v>
      </c>
      <c r="N48" s="64">
        <v>3412</v>
      </c>
      <c r="O48" s="65">
        <v>3763</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545</v>
      </c>
      <c r="L49" s="64" t="s">
        <v>545</v>
      </c>
      <c r="M49" s="64" t="s">
        <v>545</v>
      </c>
      <c r="N49" s="64" t="s">
        <v>545</v>
      </c>
      <c r="O49" s="65" t="s">
        <v>545</v>
      </c>
      <c r="P49" s="48"/>
      <c r="Q49" s="48"/>
      <c r="R49" s="48"/>
      <c r="S49" s="48"/>
      <c r="T49" s="48"/>
      <c r="U49" s="48"/>
    </row>
    <row r="50" spans="1:21" ht="30.75" customHeight="1" x14ac:dyDescent="0.2">
      <c r="A50" s="48"/>
      <c r="B50" s="1191"/>
      <c r="C50" s="1192"/>
      <c r="D50" s="62"/>
      <c r="E50" s="1197" t="s">
        <v>17</v>
      </c>
      <c r="F50" s="1197"/>
      <c r="G50" s="1197"/>
      <c r="H50" s="1197"/>
      <c r="I50" s="1197"/>
      <c r="J50" s="1198"/>
      <c r="K50" s="63">
        <v>217</v>
      </c>
      <c r="L50" s="64">
        <v>223</v>
      </c>
      <c r="M50" s="64">
        <v>370</v>
      </c>
      <c r="N50" s="64">
        <v>385</v>
      </c>
      <c r="O50" s="65">
        <v>372</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545</v>
      </c>
      <c r="L51" s="64" t="s">
        <v>545</v>
      </c>
      <c r="M51" s="64" t="s">
        <v>545</v>
      </c>
      <c r="N51" s="64" t="s">
        <v>545</v>
      </c>
      <c r="O51" s="65" t="s">
        <v>545</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10939</v>
      </c>
      <c r="L52" s="64">
        <v>10665</v>
      </c>
      <c r="M52" s="64">
        <v>10489</v>
      </c>
      <c r="N52" s="64">
        <v>10356</v>
      </c>
      <c r="O52" s="65">
        <v>10342</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-865</v>
      </c>
      <c r="L53" s="69">
        <v>-364</v>
      </c>
      <c r="M53" s="69">
        <v>-58</v>
      </c>
      <c r="N53" s="69">
        <v>230</v>
      </c>
      <c r="O53" s="70">
        <v>1145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606</v>
      </c>
      <c r="P56" s="48"/>
      <c r="Q56" s="48"/>
      <c r="R56" s="48"/>
      <c r="S56" s="48"/>
      <c r="T56" s="48"/>
      <c r="U56" s="48"/>
    </row>
    <row r="57" spans="1:21" ht="31.5" customHeight="1" thickBot="1" x14ac:dyDescent="0.25">
      <c r="A57" s="48"/>
      <c r="B57" s="76"/>
      <c r="C57" s="77"/>
      <c r="D57" s="77"/>
      <c r="E57" s="78"/>
      <c r="F57" s="78"/>
      <c r="G57" s="78"/>
      <c r="H57" s="78"/>
      <c r="I57" s="78"/>
      <c r="J57" s="79" t="s">
        <v>2</v>
      </c>
      <c r="K57" s="80" t="s">
        <v>607</v>
      </c>
      <c r="L57" s="81" t="s">
        <v>608</v>
      </c>
      <c r="M57" s="81" t="s">
        <v>609</v>
      </c>
      <c r="N57" s="81" t="s">
        <v>610</v>
      </c>
      <c r="O57" s="82" t="s">
        <v>611</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fjMy+5fazCJwfJEJhYgu/9a6PlkYQagr9TrDszaMfcQYGQaWrrz2nMt7j2VD3LlLL55wyG0nyCxf/qP+85PKQ==" saltValue="v/fFfhZcx/QQrL+bc5kw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586</v>
      </c>
      <c r="J40" s="103" t="s">
        <v>587</v>
      </c>
      <c r="K40" s="103" t="s">
        <v>588</v>
      </c>
      <c r="L40" s="103" t="s">
        <v>589</v>
      </c>
      <c r="M40" s="104" t="s">
        <v>590</v>
      </c>
    </row>
    <row r="41" spans="2:13" ht="27.75" customHeight="1" x14ac:dyDescent="0.2">
      <c r="B41" s="1220" t="s">
        <v>32</v>
      </c>
      <c r="C41" s="1221"/>
      <c r="D41" s="105"/>
      <c r="E41" s="1226" t="s">
        <v>33</v>
      </c>
      <c r="F41" s="1226"/>
      <c r="G41" s="1226"/>
      <c r="H41" s="1227"/>
      <c r="I41" s="355">
        <v>60700</v>
      </c>
      <c r="J41" s="356">
        <v>62666</v>
      </c>
      <c r="K41" s="356">
        <v>62362</v>
      </c>
      <c r="L41" s="356">
        <v>59736</v>
      </c>
      <c r="M41" s="357">
        <v>55677</v>
      </c>
    </row>
    <row r="42" spans="2:13" ht="27.75" customHeight="1" x14ac:dyDescent="0.2">
      <c r="B42" s="1222"/>
      <c r="C42" s="1223"/>
      <c r="D42" s="106"/>
      <c r="E42" s="1228" t="s">
        <v>34</v>
      </c>
      <c r="F42" s="1228"/>
      <c r="G42" s="1228"/>
      <c r="H42" s="1229"/>
      <c r="I42" s="358">
        <v>4011</v>
      </c>
      <c r="J42" s="359">
        <v>4391</v>
      </c>
      <c r="K42" s="359">
        <v>5254</v>
      </c>
      <c r="L42" s="359">
        <v>5063</v>
      </c>
      <c r="M42" s="360">
        <v>5651</v>
      </c>
    </row>
    <row r="43" spans="2:13" ht="27.75" customHeight="1" x14ac:dyDescent="0.2">
      <c r="B43" s="1222"/>
      <c r="C43" s="1223"/>
      <c r="D43" s="106"/>
      <c r="E43" s="1228" t="s">
        <v>35</v>
      </c>
      <c r="F43" s="1228"/>
      <c r="G43" s="1228"/>
      <c r="H43" s="1229"/>
      <c r="I43" s="358">
        <v>47919</v>
      </c>
      <c r="J43" s="359">
        <v>49941</v>
      </c>
      <c r="K43" s="359">
        <v>49071</v>
      </c>
      <c r="L43" s="359">
        <v>47182</v>
      </c>
      <c r="M43" s="360">
        <v>44116</v>
      </c>
    </row>
    <row r="44" spans="2:13" ht="27.75" customHeight="1" x14ac:dyDescent="0.2">
      <c r="B44" s="1222"/>
      <c r="C44" s="1223"/>
      <c r="D44" s="106"/>
      <c r="E44" s="1228" t="s">
        <v>36</v>
      </c>
      <c r="F44" s="1228"/>
      <c r="G44" s="1228"/>
      <c r="H44" s="1229"/>
      <c r="I44" s="358" t="s">
        <v>545</v>
      </c>
      <c r="J44" s="359" t="s">
        <v>545</v>
      </c>
      <c r="K44" s="359" t="s">
        <v>545</v>
      </c>
      <c r="L44" s="359" t="s">
        <v>545</v>
      </c>
      <c r="M44" s="360" t="s">
        <v>545</v>
      </c>
    </row>
    <row r="45" spans="2:13" ht="27.75" customHeight="1" x14ac:dyDescent="0.2">
      <c r="B45" s="1222"/>
      <c r="C45" s="1223"/>
      <c r="D45" s="106"/>
      <c r="E45" s="1228" t="s">
        <v>37</v>
      </c>
      <c r="F45" s="1228"/>
      <c r="G45" s="1228"/>
      <c r="H45" s="1229"/>
      <c r="I45" s="358">
        <v>14230</v>
      </c>
      <c r="J45" s="359">
        <v>14143</v>
      </c>
      <c r="K45" s="359">
        <v>13984</v>
      </c>
      <c r="L45" s="359">
        <v>14001</v>
      </c>
      <c r="M45" s="360">
        <v>14055</v>
      </c>
    </row>
    <row r="46" spans="2:13" ht="27.75" customHeight="1" x14ac:dyDescent="0.2">
      <c r="B46" s="1222"/>
      <c r="C46" s="1223"/>
      <c r="D46" s="107"/>
      <c r="E46" s="1228" t="s">
        <v>38</v>
      </c>
      <c r="F46" s="1228"/>
      <c r="G46" s="1228"/>
      <c r="H46" s="1229"/>
      <c r="I46" s="358">
        <v>1</v>
      </c>
      <c r="J46" s="359">
        <v>1</v>
      </c>
      <c r="K46" s="359">
        <v>2</v>
      </c>
      <c r="L46" s="359">
        <v>0</v>
      </c>
      <c r="M46" s="360">
        <v>6</v>
      </c>
    </row>
    <row r="47" spans="2:13" ht="27.75" customHeight="1" x14ac:dyDescent="0.2">
      <c r="B47" s="1222"/>
      <c r="C47" s="1223"/>
      <c r="D47" s="108"/>
      <c r="E47" s="1230" t="s">
        <v>39</v>
      </c>
      <c r="F47" s="1231"/>
      <c r="G47" s="1231"/>
      <c r="H47" s="1232"/>
      <c r="I47" s="358" t="s">
        <v>545</v>
      </c>
      <c r="J47" s="359" t="s">
        <v>545</v>
      </c>
      <c r="K47" s="359" t="s">
        <v>545</v>
      </c>
      <c r="L47" s="359" t="s">
        <v>545</v>
      </c>
      <c r="M47" s="360" t="s">
        <v>545</v>
      </c>
    </row>
    <row r="48" spans="2:13" ht="27.75" customHeight="1" x14ac:dyDescent="0.2">
      <c r="B48" s="1222"/>
      <c r="C48" s="1223"/>
      <c r="D48" s="106"/>
      <c r="E48" s="1228" t="s">
        <v>40</v>
      </c>
      <c r="F48" s="1228"/>
      <c r="G48" s="1228"/>
      <c r="H48" s="1229"/>
      <c r="I48" s="358" t="s">
        <v>545</v>
      </c>
      <c r="J48" s="359" t="s">
        <v>545</v>
      </c>
      <c r="K48" s="359" t="s">
        <v>545</v>
      </c>
      <c r="L48" s="359" t="s">
        <v>545</v>
      </c>
      <c r="M48" s="360" t="s">
        <v>545</v>
      </c>
    </row>
    <row r="49" spans="2:13" ht="27.75" customHeight="1" x14ac:dyDescent="0.2">
      <c r="B49" s="1224"/>
      <c r="C49" s="1225"/>
      <c r="D49" s="106"/>
      <c r="E49" s="1228" t="s">
        <v>41</v>
      </c>
      <c r="F49" s="1228"/>
      <c r="G49" s="1228"/>
      <c r="H49" s="1229"/>
      <c r="I49" s="358" t="s">
        <v>545</v>
      </c>
      <c r="J49" s="359" t="s">
        <v>545</v>
      </c>
      <c r="K49" s="359" t="s">
        <v>545</v>
      </c>
      <c r="L49" s="359" t="s">
        <v>545</v>
      </c>
      <c r="M49" s="360" t="s">
        <v>545</v>
      </c>
    </row>
    <row r="50" spans="2:13" ht="27.75" customHeight="1" x14ac:dyDescent="0.2">
      <c r="B50" s="1233" t="s">
        <v>42</v>
      </c>
      <c r="C50" s="1234"/>
      <c r="D50" s="109"/>
      <c r="E50" s="1228" t="s">
        <v>43</v>
      </c>
      <c r="F50" s="1228"/>
      <c r="G50" s="1228"/>
      <c r="H50" s="1229"/>
      <c r="I50" s="358">
        <v>31646</v>
      </c>
      <c r="J50" s="359">
        <v>26863</v>
      </c>
      <c r="K50" s="359">
        <v>26383</v>
      </c>
      <c r="L50" s="359">
        <v>30672</v>
      </c>
      <c r="M50" s="360">
        <v>30812</v>
      </c>
    </row>
    <row r="51" spans="2:13" ht="27.75" customHeight="1" x14ac:dyDescent="0.2">
      <c r="B51" s="1222"/>
      <c r="C51" s="1223"/>
      <c r="D51" s="106"/>
      <c r="E51" s="1228" t="s">
        <v>44</v>
      </c>
      <c r="F51" s="1228"/>
      <c r="G51" s="1228"/>
      <c r="H51" s="1229"/>
      <c r="I51" s="358">
        <v>41634</v>
      </c>
      <c r="J51" s="359">
        <v>46391</v>
      </c>
      <c r="K51" s="359">
        <v>50762</v>
      </c>
      <c r="L51" s="359">
        <v>49466</v>
      </c>
      <c r="M51" s="360">
        <v>47366</v>
      </c>
    </row>
    <row r="52" spans="2:13" ht="27.75" customHeight="1" x14ac:dyDescent="0.2">
      <c r="B52" s="1224"/>
      <c r="C52" s="1225"/>
      <c r="D52" s="106"/>
      <c r="E52" s="1228" t="s">
        <v>45</v>
      </c>
      <c r="F52" s="1228"/>
      <c r="G52" s="1228"/>
      <c r="H52" s="1229"/>
      <c r="I52" s="358">
        <v>76311</v>
      </c>
      <c r="J52" s="359">
        <v>73258</v>
      </c>
      <c r="K52" s="359">
        <v>70406</v>
      </c>
      <c r="L52" s="359">
        <v>67968</v>
      </c>
      <c r="M52" s="360">
        <v>64730</v>
      </c>
    </row>
    <row r="53" spans="2:13" ht="27.75" customHeight="1" thickBot="1" x14ac:dyDescent="0.25">
      <c r="B53" s="1235" t="s">
        <v>46</v>
      </c>
      <c r="C53" s="1236"/>
      <c r="D53" s="110"/>
      <c r="E53" s="1237" t="s">
        <v>47</v>
      </c>
      <c r="F53" s="1237"/>
      <c r="G53" s="1237"/>
      <c r="H53" s="1238"/>
      <c r="I53" s="361">
        <v>-22729</v>
      </c>
      <c r="J53" s="362">
        <v>-15369</v>
      </c>
      <c r="K53" s="362">
        <v>-16877</v>
      </c>
      <c r="L53" s="362">
        <v>-22124</v>
      </c>
      <c r="M53" s="363">
        <v>-23402</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UYDfFKPYdkUUwTsRm+/2kmJPqDWGQV9P0xzPSAqDqHedOIZsAaaWAS26SP3Fi6shc+gb1aTkdYIAL4ht0zrnnQ==" saltValue="RL5OkFd7g3Qu97dCX0PH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588</v>
      </c>
      <c r="G54" s="119" t="s">
        <v>589</v>
      </c>
      <c r="H54" s="120" t="s">
        <v>590</v>
      </c>
    </row>
    <row r="55" spans="2:8" ht="52.5" customHeight="1" x14ac:dyDescent="0.2">
      <c r="B55" s="121"/>
      <c r="C55" s="1247" t="s">
        <v>50</v>
      </c>
      <c r="D55" s="1247"/>
      <c r="E55" s="1248"/>
      <c r="F55" s="122">
        <v>12057</v>
      </c>
      <c r="G55" s="122">
        <v>13366</v>
      </c>
      <c r="H55" s="123">
        <v>12101</v>
      </c>
    </row>
    <row r="56" spans="2:8" ht="52.5" customHeight="1" x14ac:dyDescent="0.2">
      <c r="B56" s="124"/>
      <c r="C56" s="1249" t="s">
        <v>51</v>
      </c>
      <c r="D56" s="1249"/>
      <c r="E56" s="1250"/>
      <c r="F56" s="125" t="s">
        <v>545</v>
      </c>
      <c r="G56" s="125" t="s">
        <v>545</v>
      </c>
      <c r="H56" s="126" t="s">
        <v>545</v>
      </c>
    </row>
    <row r="57" spans="2:8" ht="53.25" customHeight="1" x14ac:dyDescent="0.2">
      <c r="B57" s="124"/>
      <c r="C57" s="1251" t="s">
        <v>52</v>
      </c>
      <c r="D57" s="1251"/>
      <c r="E57" s="1252"/>
      <c r="F57" s="127">
        <v>12368</v>
      </c>
      <c r="G57" s="127">
        <v>14972</v>
      </c>
      <c r="H57" s="128">
        <v>16113</v>
      </c>
    </row>
    <row r="58" spans="2:8" ht="45.75" customHeight="1" x14ac:dyDescent="0.2">
      <c r="B58" s="129"/>
      <c r="C58" s="1239" t="s">
        <v>624</v>
      </c>
      <c r="D58" s="1240"/>
      <c r="E58" s="1241"/>
      <c r="F58" s="130">
        <v>5393</v>
      </c>
      <c r="G58" s="130">
        <v>5844</v>
      </c>
      <c r="H58" s="131">
        <v>5766</v>
      </c>
    </row>
    <row r="59" spans="2:8" ht="45.75" customHeight="1" x14ac:dyDescent="0.2">
      <c r="B59" s="129"/>
      <c r="C59" s="1239" t="s">
        <v>625</v>
      </c>
      <c r="D59" s="1240"/>
      <c r="E59" s="1241"/>
      <c r="F59" s="130">
        <v>2723</v>
      </c>
      <c r="G59" s="130">
        <v>3535</v>
      </c>
      <c r="H59" s="131">
        <v>3816</v>
      </c>
    </row>
    <row r="60" spans="2:8" ht="45.75" customHeight="1" x14ac:dyDescent="0.2">
      <c r="B60" s="129"/>
      <c r="C60" s="1239" t="s">
        <v>626</v>
      </c>
      <c r="D60" s="1240"/>
      <c r="E60" s="1241"/>
      <c r="F60" s="130">
        <v>2311</v>
      </c>
      <c r="G60" s="130">
        <v>3088</v>
      </c>
      <c r="H60" s="131">
        <v>4017</v>
      </c>
    </row>
    <row r="61" spans="2:8" ht="45.75" customHeight="1" x14ac:dyDescent="0.2">
      <c r="B61" s="129"/>
      <c r="C61" s="1239" t="s">
        <v>627</v>
      </c>
      <c r="D61" s="1240"/>
      <c r="E61" s="1241"/>
      <c r="F61" s="130">
        <v>749</v>
      </c>
      <c r="G61" s="130">
        <v>1250</v>
      </c>
      <c r="H61" s="131">
        <v>1333</v>
      </c>
    </row>
    <row r="62" spans="2:8" ht="45.75" customHeight="1" thickBot="1" x14ac:dyDescent="0.25">
      <c r="B62" s="132"/>
      <c r="C62" s="1242" t="s">
        <v>628</v>
      </c>
      <c r="D62" s="1243"/>
      <c r="E62" s="1244"/>
      <c r="F62" s="133">
        <v>964</v>
      </c>
      <c r="G62" s="133">
        <v>972</v>
      </c>
      <c r="H62" s="134">
        <v>843</v>
      </c>
    </row>
    <row r="63" spans="2:8" ht="52.5" customHeight="1" thickBot="1" x14ac:dyDescent="0.25">
      <c r="B63" s="135"/>
      <c r="C63" s="1245" t="s">
        <v>53</v>
      </c>
      <c r="D63" s="1245"/>
      <c r="E63" s="1246"/>
      <c r="F63" s="136">
        <v>24425</v>
      </c>
      <c r="G63" s="136">
        <v>28338</v>
      </c>
      <c r="H63" s="137">
        <v>28214</v>
      </c>
    </row>
    <row r="64" spans="2:8" ht="13.2" x14ac:dyDescent="0.2"/>
  </sheetData>
  <sheetProtection algorithmName="SHA-512" hashValue="qScxtX9xB/DwMJBJOTmFhgFqEGFDn8HzP7AigNT4+eLqwBmXkkZQpvL9pagXyu4KWCbnUx/VGcHIEjVg4VguFA==" saltValue="d++huMGfJU+WFkyEbLuk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972BE-4490-4780-8634-6D97299C9D9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629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630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631</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586</v>
      </c>
      <c r="BQ50" s="1257"/>
      <c r="BR50" s="1257"/>
      <c r="BS50" s="1257"/>
      <c r="BT50" s="1257"/>
      <c r="BU50" s="1257"/>
      <c r="BV50" s="1257"/>
      <c r="BW50" s="1257"/>
      <c r="BX50" s="1257" t="s">
        <v>587</v>
      </c>
      <c r="BY50" s="1257"/>
      <c r="BZ50" s="1257"/>
      <c r="CA50" s="1257"/>
      <c r="CB50" s="1257"/>
      <c r="CC50" s="1257"/>
      <c r="CD50" s="1257"/>
      <c r="CE50" s="1257"/>
      <c r="CF50" s="1257" t="s">
        <v>588</v>
      </c>
      <c r="CG50" s="1257"/>
      <c r="CH50" s="1257"/>
      <c r="CI50" s="1257"/>
      <c r="CJ50" s="1257"/>
      <c r="CK50" s="1257"/>
      <c r="CL50" s="1257"/>
      <c r="CM50" s="1257"/>
      <c r="CN50" s="1257" t="s">
        <v>589</v>
      </c>
      <c r="CO50" s="1257"/>
      <c r="CP50" s="1257"/>
      <c r="CQ50" s="1257"/>
      <c r="CR50" s="1257"/>
      <c r="CS50" s="1257"/>
      <c r="CT50" s="1257"/>
      <c r="CU50" s="1257"/>
      <c r="CV50" s="1257" t="s">
        <v>590</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632</v>
      </c>
      <c r="AO51" s="1259"/>
      <c r="AP51" s="1259"/>
      <c r="AQ51" s="1259"/>
      <c r="AR51" s="1259"/>
      <c r="AS51" s="1259"/>
      <c r="AT51" s="1259"/>
      <c r="AU51" s="1259"/>
      <c r="AV51" s="1259"/>
      <c r="AW51" s="1259"/>
      <c r="AX51" s="1259"/>
      <c r="AY51" s="1259"/>
      <c r="AZ51" s="1259"/>
      <c r="BA51" s="1259"/>
      <c r="BB51" s="1259" t="s">
        <v>633</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634</v>
      </c>
      <c r="BC53" s="1259"/>
      <c r="BD53" s="1259"/>
      <c r="BE53" s="1259"/>
      <c r="BF53" s="1259"/>
      <c r="BG53" s="1259"/>
      <c r="BH53" s="1259"/>
      <c r="BI53" s="1259"/>
      <c r="BJ53" s="1259"/>
      <c r="BK53" s="1259"/>
      <c r="BL53" s="1259"/>
      <c r="BM53" s="1259"/>
      <c r="BN53" s="1259"/>
      <c r="BO53" s="1259"/>
      <c r="BP53" s="1258">
        <v>60.2</v>
      </c>
      <c r="BQ53" s="1258"/>
      <c r="BR53" s="1258"/>
      <c r="BS53" s="1258"/>
      <c r="BT53" s="1258"/>
      <c r="BU53" s="1258"/>
      <c r="BV53" s="1258"/>
      <c r="BW53" s="1258"/>
      <c r="BX53" s="1258">
        <v>60.2</v>
      </c>
      <c r="BY53" s="1258"/>
      <c r="BZ53" s="1258"/>
      <c r="CA53" s="1258"/>
      <c r="CB53" s="1258"/>
      <c r="CC53" s="1258"/>
      <c r="CD53" s="1258"/>
      <c r="CE53" s="1258"/>
      <c r="CF53" s="1258">
        <v>61.2</v>
      </c>
      <c r="CG53" s="1258"/>
      <c r="CH53" s="1258"/>
      <c r="CI53" s="1258"/>
      <c r="CJ53" s="1258"/>
      <c r="CK53" s="1258"/>
      <c r="CL53" s="1258"/>
      <c r="CM53" s="1258"/>
      <c r="CN53" s="1258">
        <v>62.4</v>
      </c>
      <c r="CO53" s="1258"/>
      <c r="CP53" s="1258"/>
      <c r="CQ53" s="1258"/>
      <c r="CR53" s="1258"/>
      <c r="CS53" s="1258"/>
      <c r="CT53" s="1258"/>
      <c r="CU53" s="1258"/>
      <c r="CV53" s="1258">
        <v>63.9</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635</v>
      </c>
      <c r="AO55" s="1257"/>
      <c r="AP55" s="1257"/>
      <c r="AQ55" s="1257"/>
      <c r="AR55" s="1257"/>
      <c r="AS55" s="1257"/>
      <c r="AT55" s="1257"/>
      <c r="AU55" s="1257"/>
      <c r="AV55" s="1257"/>
      <c r="AW55" s="1257"/>
      <c r="AX55" s="1257"/>
      <c r="AY55" s="1257"/>
      <c r="AZ55" s="1257"/>
      <c r="BA55" s="1257"/>
      <c r="BB55" s="1259" t="s">
        <v>633</v>
      </c>
      <c r="BC55" s="1259"/>
      <c r="BD55" s="1259"/>
      <c r="BE55" s="1259"/>
      <c r="BF55" s="1259"/>
      <c r="BG55" s="1259"/>
      <c r="BH55" s="1259"/>
      <c r="BI55" s="1259"/>
      <c r="BJ55" s="1259"/>
      <c r="BK55" s="1259"/>
      <c r="BL55" s="1259"/>
      <c r="BM55" s="1259"/>
      <c r="BN55" s="1259"/>
      <c r="BO55" s="1259"/>
      <c r="BP55" s="1258">
        <v>34</v>
      </c>
      <c r="BQ55" s="1258"/>
      <c r="BR55" s="1258"/>
      <c r="BS55" s="1258"/>
      <c r="BT55" s="1258"/>
      <c r="BU55" s="1258"/>
      <c r="BV55" s="1258"/>
      <c r="BW55" s="1258"/>
      <c r="BX55" s="1258">
        <v>33.9</v>
      </c>
      <c r="BY55" s="1258"/>
      <c r="BZ55" s="1258"/>
      <c r="CA55" s="1258"/>
      <c r="CB55" s="1258"/>
      <c r="CC55" s="1258"/>
      <c r="CD55" s="1258"/>
      <c r="CE55" s="1258"/>
      <c r="CF55" s="1258">
        <v>31.5</v>
      </c>
      <c r="CG55" s="1258"/>
      <c r="CH55" s="1258"/>
      <c r="CI55" s="1258"/>
      <c r="CJ55" s="1258"/>
      <c r="CK55" s="1258"/>
      <c r="CL55" s="1258"/>
      <c r="CM55" s="1258"/>
      <c r="CN55" s="1258">
        <v>23.4</v>
      </c>
      <c r="CO55" s="1258"/>
      <c r="CP55" s="1258"/>
      <c r="CQ55" s="1258"/>
      <c r="CR55" s="1258"/>
      <c r="CS55" s="1258"/>
      <c r="CT55" s="1258"/>
      <c r="CU55" s="1258"/>
      <c r="CV55" s="1258">
        <v>18.2</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634</v>
      </c>
      <c r="BC57" s="1259"/>
      <c r="BD57" s="1259"/>
      <c r="BE57" s="1259"/>
      <c r="BF57" s="1259"/>
      <c r="BG57" s="1259"/>
      <c r="BH57" s="1259"/>
      <c r="BI57" s="1259"/>
      <c r="BJ57" s="1259"/>
      <c r="BK57" s="1259"/>
      <c r="BL57" s="1259"/>
      <c r="BM57" s="1259"/>
      <c r="BN57" s="1259"/>
      <c r="BO57" s="1259"/>
      <c r="BP57" s="1258">
        <v>61.1</v>
      </c>
      <c r="BQ57" s="1258"/>
      <c r="BR57" s="1258"/>
      <c r="BS57" s="1258"/>
      <c r="BT57" s="1258"/>
      <c r="BU57" s="1258"/>
      <c r="BV57" s="1258"/>
      <c r="BW57" s="1258"/>
      <c r="BX57" s="1258">
        <v>61.9</v>
      </c>
      <c r="BY57" s="1258"/>
      <c r="BZ57" s="1258"/>
      <c r="CA57" s="1258"/>
      <c r="CB57" s="1258"/>
      <c r="CC57" s="1258"/>
      <c r="CD57" s="1258"/>
      <c r="CE57" s="1258"/>
      <c r="CF57" s="1258">
        <v>62.7</v>
      </c>
      <c r="CG57" s="1258"/>
      <c r="CH57" s="1258"/>
      <c r="CI57" s="1258"/>
      <c r="CJ57" s="1258"/>
      <c r="CK57" s="1258"/>
      <c r="CL57" s="1258"/>
      <c r="CM57" s="1258"/>
      <c r="CN57" s="1258">
        <v>63.9</v>
      </c>
      <c r="CO57" s="1258"/>
      <c r="CP57" s="1258"/>
      <c r="CQ57" s="1258"/>
      <c r="CR57" s="1258"/>
      <c r="CS57" s="1258"/>
      <c r="CT57" s="1258"/>
      <c r="CU57" s="1258"/>
      <c r="CV57" s="1258">
        <v>64.8</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636</v>
      </c>
    </row>
    <row r="64" spans="1:109" ht="13.2" x14ac:dyDescent="0.2">
      <c r="B64" s="372"/>
      <c r="G64" s="379"/>
      <c r="I64" s="392"/>
      <c r="J64" s="392"/>
      <c r="K64" s="392"/>
      <c r="L64" s="392"/>
      <c r="M64" s="392"/>
      <c r="N64" s="393"/>
      <c r="AM64" s="379"/>
      <c r="AN64" s="379" t="s">
        <v>630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631</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586</v>
      </c>
      <c r="BQ72" s="1257"/>
      <c r="BR72" s="1257"/>
      <c r="BS72" s="1257"/>
      <c r="BT72" s="1257"/>
      <c r="BU72" s="1257"/>
      <c r="BV72" s="1257"/>
      <c r="BW72" s="1257"/>
      <c r="BX72" s="1257" t="s">
        <v>587</v>
      </c>
      <c r="BY72" s="1257"/>
      <c r="BZ72" s="1257"/>
      <c r="CA72" s="1257"/>
      <c r="CB72" s="1257"/>
      <c r="CC72" s="1257"/>
      <c r="CD72" s="1257"/>
      <c r="CE72" s="1257"/>
      <c r="CF72" s="1257" t="s">
        <v>588</v>
      </c>
      <c r="CG72" s="1257"/>
      <c r="CH72" s="1257"/>
      <c r="CI72" s="1257"/>
      <c r="CJ72" s="1257"/>
      <c r="CK72" s="1257"/>
      <c r="CL72" s="1257"/>
      <c r="CM72" s="1257"/>
      <c r="CN72" s="1257" t="s">
        <v>589</v>
      </c>
      <c r="CO72" s="1257"/>
      <c r="CP72" s="1257"/>
      <c r="CQ72" s="1257"/>
      <c r="CR72" s="1257"/>
      <c r="CS72" s="1257"/>
      <c r="CT72" s="1257"/>
      <c r="CU72" s="1257"/>
      <c r="CV72" s="1257" t="s">
        <v>590</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632</v>
      </c>
      <c r="AO73" s="1259"/>
      <c r="AP73" s="1259"/>
      <c r="AQ73" s="1259"/>
      <c r="AR73" s="1259"/>
      <c r="AS73" s="1259"/>
      <c r="AT73" s="1259"/>
      <c r="AU73" s="1259"/>
      <c r="AV73" s="1259"/>
      <c r="AW73" s="1259"/>
      <c r="AX73" s="1259"/>
      <c r="AY73" s="1259"/>
      <c r="AZ73" s="1259"/>
      <c r="BA73" s="1259"/>
      <c r="BB73" s="1259" t="s">
        <v>633</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637</v>
      </c>
      <c r="BC75" s="1259"/>
      <c r="BD75" s="1259"/>
      <c r="BE75" s="1259"/>
      <c r="BF75" s="1259"/>
      <c r="BG75" s="1259"/>
      <c r="BH75" s="1259"/>
      <c r="BI75" s="1259"/>
      <c r="BJ75" s="1259"/>
      <c r="BK75" s="1259"/>
      <c r="BL75" s="1259"/>
      <c r="BM75" s="1259"/>
      <c r="BN75" s="1259"/>
      <c r="BO75" s="1259"/>
      <c r="BP75" s="1258">
        <v>-1.2</v>
      </c>
      <c r="BQ75" s="1258"/>
      <c r="BR75" s="1258"/>
      <c r="BS75" s="1258"/>
      <c r="BT75" s="1258"/>
      <c r="BU75" s="1258"/>
      <c r="BV75" s="1258"/>
      <c r="BW75" s="1258"/>
      <c r="BX75" s="1258">
        <v>-1</v>
      </c>
      <c r="BY75" s="1258"/>
      <c r="BZ75" s="1258"/>
      <c r="CA75" s="1258"/>
      <c r="CB75" s="1258"/>
      <c r="CC75" s="1258"/>
      <c r="CD75" s="1258"/>
      <c r="CE75" s="1258"/>
      <c r="CF75" s="1258">
        <v>-0.6</v>
      </c>
      <c r="CG75" s="1258"/>
      <c r="CH75" s="1258"/>
      <c r="CI75" s="1258"/>
      <c r="CJ75" s="1258"/>
      <c r="CK75" s="1258"/>
      <c r="CL75" s="1258"/>
      <c r="CM75" s="1258"/>
      <c r="CN75" s="1258">
        <v>0</v>
      </c>
      <c r="CO75" s="1258"/>
      <c r="CP75" s="1258"/>
      <c r="CQ75" s="1258"/>
      <c r="CR75" s="1258"/>
      <c r="CS75" s="1258"/>
      <c r="CT75" s="1258"/>
      <c r="CU75" s="1258"/>
      <c r="CV75" s="1258">
        <v>0.6</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635</v>
      </c>
      <c r="AO77" s="1257"/>
      <c r="AP77" s="1257"/>
      <c r="AQ77" s="1257"/>
      <c r="AR77" s="1257"/>
      <c r="AS77" s="1257"/>
      <c r="AT77" s="1257"/>
      <c r="AU77" s="1257"/>
      <c r="AV77" s="1257"/>
      <c r="AW77" s="1257"/>
      <c r="AX77" s="1257"/>
      <c r="AY77" s="1257"/>
      <c r="AZ77" s="1257"/>
      <c r="BA77" s="1257"/>
      <c r="BB77" s="1259" t="s">
        <v>633</v>
      </c>
      <c r="BC77" s="1259"/>
      <c r="BD77" s="1259"/>
      <c r="BE77" s="1259"/>
      <c r="BF77" s="1259"/>
      <c r="BG77" s="1259"/>
      <c r="BH77" s="1259"/>
      <c r="BI77" s="1259"/>
      <c r="BJ77" s="1259"/>
      <c r="BK77" s="1259"/>
      <c r="BL77" s="1259"/>
      <c r="BM77" s="1259"/>
      <c r="BN77" s="1259"/>
      <c r="BO77" s="1259"/>
      <c r="BP77" s="1258">
        <v>34</v>
      </c>
      <c r="BQ77" s="1258"/>
      <c r="BR77" s="1258"/>
      <c r="BS77" s="1258"/>
      <c r="BT77" s="1258"/>
      <c r="BU77" s="1258"/>
      <c r="BV77" s="1258"/>
      <c r="BW77" s="1258"/>
      <c r="BX77" s="1258">
        <v>33.9</v>
      </c>
      <c r="BY77" s="1258"/>
      <c r="BZ77" s="1258"/>
      <c r="CA77" s="1258"/>
      <c r="CB77" s="1258"/>
      <c r="CC77" s="1258"/>
      <c r="CD77" s="1258"/>
      <c r="CE77" s="1258"/>
      <c r="CF77" s="1258">
        <v>31.5</v>
      </c>
      <c r="CG77" s="1258"/>
      <c r="CH77" s="1258"/>
      <c r="CI77" s="1258"/>
      <c r="CJ77" s="1258"/>
      <c r="CK77" s="1258"/>
      <c r="CL77" s="1258"/>
      <c r="CM77" s="1258"/>
      <c r="CN77" s="1258">
        <v>23.4</v>
      </c>
      <c r="CO77" s="1258"/>
      <c r="CP77" s="1258"/>
      <c r="CQ77" s="1258"/>
      <c r="CR77" s="1258"/>
      <c r="CS77" s="1258"/>
      <c r="CT77" s="1258"/>
      <c r="CU77" s="1258"/>
      <c r="CV77" s="1258">
        <v>18.2</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637</v>
      </c>
      <c r="BC79" s="1259"/>
      <c r="BD79" s="1259"/>
      <c r="BE79" s="1259"/>
      <c r="BF79" s="1259"/>
      <c r="BG79" s="1259"/>
      <c r="BH79" s="1259"/>
      <c r="BI79" s="1259"/>
      <c r="BJ79" s="1259"/>
      <c r="BK79" s="1259"/>
      <c r="BL79" s="1259"/>
      <c r="BM79" s="1259"/>
      <c r="BN79" s="1259"/>
      <c r="BO79" s="1259"/>
      <c r="BP79" s="1258">
        <v>5.9</v>
      </c>
      <c r="BQ79" s="1258"/>
      <c r="BR79" s="1258"/>
      <c r="BS79" s="1258"/>
      <c r="BT79" s="1258"/>
      <c r="BU79" s="1258"/>
      <c r="BV79" s="1258"/>
      <c r="BW79" s="1258"/>
      <c r="BX79" s="1258">
        <v>5.7</v>
      </c>
      <c r="BY79" s="1258"/>
      <c r="BZ79" s="1258"/>
      <c r="CA79" s="1258"/>
      <c r="CB79" s="1258"/>
      <c r="CC79" s="1258"/>
      <c r="CD79" s="1258"/>
      <c r="CE79" s="1258"/>
      <c r="CF79" s="1258">
        <v>5.4</v>
      </c>
      <c r="CG79" s="1258"/>
      <c r="CH79" s="1258"/>
      <c r="CI79" s="1258"/>
      <c r="CJ79" s="1258"/>
      <c r="CK79" s="1258"/>
      <c r="CL79" s="1258"/>
      <c r="CM79" s="1258"/>
      <c r="CN79" s="1258">
        <v>5.2</v>
      </c>
      <c r="CO79" s="1258"/>
      <c r="CP79" s="1258"/>
      <c r="CQ79" s="1258"/>
      <c r="CR79" s="1258"/>
      <c r="CS79" s="1258"/>
      <c r="CT79" s="1258"/>
      <c r="CU79" s="1258"/>
      <c r="CV79" s="1258">
        <v>5.2</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ZvLXKNkvwnvbFlu9CFGJl+aMa70IGNY/lxK0CDZ27k1NZn50/utC+EgXfMVUnqs7T84EQ5+RFxJ6PN5KZXqiXw==" saltValue="0bcVulZ5hyY+mdDkmuUR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EB1C0-86B1-4C62-B8B1-8F16F3DAE57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533</v>
      </c>
    </row>
  </sheetData>
  <sheetProtection algorithmName="SHA-512" hashValue="URCcll8JOguW2d96UKEAttSUJ1HtcGRRHUFoO+5oirCXYp94wd2wsBRhniVUviPDjYY3Vu++RUuaDkvHQmKNYg==" saltValue="y1tYmGZv+9cVnqbu0gP5N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F828-A863-4D6A-AE7D-3E1E902DED3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533</v>
      </c>
    </row>
  </sheetData>
  <sheetProtection algorithmName="SHA-512" hashValue="VeHi/GVK5PT/mnAZY1+UgxpPurU3phNZ/IIZleGji5R+Pi66mLXSLTlKPYTiQFNlNRA82fVdpXnxhh5aIrS0YA==" saltValue="SkdB0mD87VftdOUL7eoh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583</v>
      </c>
      <c r="G2" s="151"/>
      <c r="H2" s="152"/>
    </row>
    <row r="3" spans="1:8" x14ac:dyDescent="0.2">
      <c r="A3" s="148" t="s">
        <v>576</v>
      </c>
      <c r="B3" s="153"/>
      <c r="C3" s="154"/>
      <c r="D3" s="155">
        <v>51013</v>
      </c>
      <c r="E3" s="156"/>
      <c r="F3" s="157">
        <v>46457</v>
      </c>
      <c r="G3" s="158"/>
      <c r="H3" s="159"/>
    </row>
    <row r="4" spans="1:8" x14ac:dyDescent="0.2">
      <c r="A4" s="160"/>
      <c r="B4" s="161"/>
      <c r="C4" s="162"/>
      <c r="D4" s="163">
        <v>35935</v>
      </c>
      <c r="E4" s="164"/>
      <c r="F4" s="165">
        <v>24020</v>
      </c>
      <c r="G4" s="166"/>
      <c r="H4" s="167"/>
    </row>
    <row r="5" spans="1:8" x14ac:dyDescent="0.2">
      <c r="A5" s="148" t="s">
        <v>578</v>
      </c>
      <c r="B5" s="153"/>
      <c r="C5" s="154"/>
      <c r="D5" s="155">
        <v>73476</v>
      </c>
      <c r="E5" s="156"/>
      <c r="F5" s="157">
        <v>51849</v>
      </c>
      <c r="G5" s="158"/>
      <c r="H5" s="159"/>
    </row>
    <row r="6" spans="1:8" x14ac:dyDescent="0.2">
      <c r="A6" s="160"/>
      <c r="B6" s="161"/>
      <c r="C6" s="162"/>
      <c r="D6" s="163">
        <v>48550</v>
      </c>
      <c r="E6" s="164"/>
      <c r="F6" s="165">
        <v>26326</v>
      </c>
      <c r="G6" s="166"/>
      <c r="H6" s="167"/>
    </row>
    <row r="7" spans="1:8" x14ac:dyDescent="0.2">
      <c r="A7" s="148" t="s">
        <v>579</v>
      </c>
      <c r="B7" s="153"/>
      <c r="C7" s="154"/>
      <c r="D7" s="155">
        <v>48238</v>
      </c>
      <c r="E7" s="156"/>
      <c r="F7" s="157">
        <v>52191</v>
      </c>
      <c r="G7" s="158"/>
      <c r="H7" s="159"/>
    </row>
    <row r="8" spans="1:8" x14ac:dyDescent="0.2">
      <c r="A8" s="160"/>
      <c r="B8" s="161"/>
      <c r="C8" s="162"/>
      <c r="D8" s="163">
        <v>33865</v>
      </c>
      <c r="E8" s="164"/>
      <c r="F8" s="165">
        <v>26807</v>
      </c>
      <c r="G8" s="166"/>
      <c r="H8" s="167"/>
    </row>
    <row r="9" spans="1:8" x14ac:dyDescent="0.2">
      <c r="A9" s="148" t="s">
        <v>580</v>
      </c>
      <c r="B9" s="153"/>
      <c r="C9" s="154"/>
      <c r="D9" s="155">
        <v>36683</v>
      </c>
      <c r="E9" s="156"/>
      <c r="F9" s="157">
        <v>48105</v>
      </c>
      <c r="G9" s="158"/>
      <c r="H9" s="159"/>
    </row>
    <row r="10" spans="1:8" x14ac:dyDescent="0.2">
      <c r="A10" s="160"/>
      <c r="B10" s="161"/>
      <c r="C10" s="162"/>
      <c r="D10" s="163">
        <v>21166</v>
      </c>
      <c r="E10" s="164"/>
      <c r="F10" s="165">
        <v>24072</v>
      </c>
      <c r="G10" s="166"/>
      <c r="H10" s="167"/>
    </row>
    <row r="11" spans="1:8" x14ac:dyDescent="0.2">
      <c r="A11" s="148" t="s">
        <v>581</v>
      </c>
      <c r="B11" s="153"/>
      <c r="C11" s="154"/>
      <c r="D11" s="155">
        <v>32301</v>
      </c>
      <c r="E11" s="156"/>
      <c r="F11" s="157">
        <v>47446</v>
      </c>
      <c r="G11" s="158"/>
      <c r="H11" s="159"/>
    </row>
    <row r="12" spans="1:8" x14ac:dyDescent="0.2">
      <c r="A12" s="160"/>
      <c r="B12" s="161"/>
      <c r="C12" s="168"/>
      <c r="D12" s="163">
        <v>20930</v>
      </c>
      <c r="E12" s="164"/>
      <c r="F12" s="165">
        <v>24371</v>
      </c>
      <c r="G12" s="166"/>
      <c r="H12" s="167"/>
    </row>
    <row r="13" spans="1:8" x14ac:dyDescent="0.2">
      <c r="A13" s="148"/>
      <c r="B13" s="153"/>
      <c r="C13" s="169"/>
      <c r="D13" s="170">
        <v>48342</v>
      </c>
      <c r="E13" s="171"/>
      <c r="F13" s="172">
        <v>49210</v>
      </c>
      <c r="G13" s="173"/>
      <c r="H13" s="159"/>
    </row>
    <row r="14" spans="1:8" x14ac:dyDescent="0.2">
      <c r="A14" s="160"/>
      <c r="B14" s="161"/>
      <c r="C14" s="162"/>
      <c r="D14" s="163">
        <v>32089</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6.01</v>
      </c>
      <c r="C19" s="174">
        <f>ROUND(VALUE(SUBSTITUTE(実質収支比率等に係る経年分析!G$48,"▲","-")),2)</f>
        <v>5.57</v>
      </c>
      <c r="D19" s="174">
        <f>ROUND(VALUE(SUBSTITUTE(実質収支比率等に係る経年分析!H$48,"▲","-")),2)</f>
        <v>6.87</v>
      </c>
      <c r="E19" s="174">
        <f>ROUND(VALUE(SUBSTITUTE(実質収支比率等に係る経年分析!I$48,"▲","-")),2)</f>
        <v>9.06</v>
      </c>
      <c r="F19" s="174">
        <f>ROUND(VALUE(SUBSTITUTE(実質収支比率等に係る経年分析!J$48,"▲","-")),2)</f>
        <v>9.48</v>
      </c>
    </row>
    <row r="20" spans="1:11" x14ac:dyDescent="0.2">
      <c r="A20" s="174" t="s">
        <v>57</v>
      </c>
      <c r="B20" s="174">
        <f>ROUND(VALUE(SUBSTITUTE(実質収支比率等に係る経年分析!F$47,"▲","-")),2)</f>
        <v>16.2</v>
      </c>
      <c r="C20" s="174">
        <f>ROUND(VALUE(SUBSTITUTE(実質収支比率等に係る経年分析!G$47,"▲","-")),2)</f>
        <v>15.7</v>
      </c>
      <c r="D20" s="174">
        <f>ROUND(VALUE(SUBSTITUTE(実質収支比率等に係る経年分析!H$47,"▲","-")),2)</f>
        <v>15.51</v>
      </c>
      <c r="E20" s="174">
        <f>ROUND(VALUE(SUBSTITUTE(実質収支比率等に係る経年分析!I$47,"▲","-")),2)</f>
        <v>17.260000000000002</v>
      </c>
      <c r="F20" s="174">
        <f>ROUND(VALUE(SUBSTITUTE(実質収支比率等に係る経年分析!J$47,"▲","-")),2)</f>
        <v>15.73</v>
      </c>
    </row>
    <row r="21" spans="1:11" x14ac:dyDescent="0.2">
      <c r="A21" s="174" t="s">
        <v>58</v>
      </c>
      <c r="B21" s="174">
        <f>IF(ISNUMBER(VALUE(SUBSTITUTE(実質収支比率等に係る経年分析!F$49,"▲","-"))),ROUND(VALUE(SUBSTITUTE(実質収支比率等に係る経年分析!F$49,"▲","-")),2),NA())</f>
        <v>-5.0599999999999996</v>
      </c>
      <c r="C21" s="174">
        <f>IF(ISNUMBER(VALUE(SUBSTITUTE(実質収支比率等に係る経年分析!G$49,"▲","-"))),ROUND(VALUE(SUBSTITUTE(実質収支比率等に係る経年分析!G$49,"▲","-")),2),NA())</f>
        <v>-4.49</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-0.67</v>
      </c>
      <c r="F21" s="174">
        <f>IF(ISNUMBER(VALUE(SUBSTITUTE(実質収支比率等に係る経年分析!J$49,"▲","-"))),ROUND(VALUE(SUBSTITUTE(実質収支比率等に係る経年分析!J$49,"▲","-")),2),NA())</f>
        <v>-5.96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岡崎駅東土地区画整理事業清算金特別会計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2.2799999999999998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4.1500000000000004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9.0399999999999991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9.41</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16.399999999999999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10939</v>
      </c>
      <c r="E42" s="176"/>
      <c r="F42" s="176"/>
      <c r="G42" s="176">
        <f>'実質公債費比率（分子）の構造'!L$52</f>
        <v>10665</v>
      </c>
      <c r="H42" s="176"/>
      <c r="I42" s="176"/>
      <c r="J42" s="176">
        <f>'実質公債費比率（分子）の構造'!M$52</f>
        <v>10489</v>
      </c>
      <c r="K42" s="176"/>
      <c r="L42" s="176"/>
      <c r="M42" s="176">
        <f>'実質公債費比率（分子）の構造'!N$52</f>
        <v>10356</v>
      </c>
      <c r="N42" s="176"/>
      <c r="O42" s="176"/>
      <c r="P42" s="176">
        <f>'実質公債費比率（分子）の構造'!O$52</f>
        <v>10342</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217</v>
      </c>
      <c r="C44" s="176"/>
      <c r="D44" s="176"/>
      <c r="E44" s="176">
        <f>'実質公債費比率（分子）の構造'!L$50</f>
        <v>223</v>
      </c>
      <c r="F44" s="176"/>
      <c r="G44" s="176"/>
      <c r="H44" s="176">
        <f>'実質公債費比率（分子）の構造'!M$50</f>
        <v>370</v>
      </c>
      <c r="I44" s="176"/>
      <c r="J44" s="176"/>
      <c r="K44" s="176">
        <f>'実質公債費比率（分子）の構造'!N$50</f>
        <v>385</v>
      </c>
      <c r="L44" s="176"/>
      <c r="M44" s="176"/>
      <c r="N44" s="176">
        <f>'実質公債費比率（分子）の構造'!O$50</f>
        <v>372</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3681</v>
      </c>
      <c r="C46" s="176"/>
      <c r="D46" s="176"/>
      <c r="E46" s="176">
        <f>'実質公債費比率（分子）の構造'!L$48</f>
        <v>3710</v>
      </c>
      <c r="F46" s="176"/>
      <c r="G46" s="176"/>
      <c r="H46" s="176">
        <f>'実質公債費比率（分子）の構造'!M$48</f>
        <v>3600</v>
      </c>
      <c r="I46" s="176"/>
      <c r="J46" s="176"/>
      <c r="K46" s="176">
        <f>'実質公債費比率（分子）の構造'!N$48</f>
        <v>3412</v>
      </c>
      <c r="L46" s="176"/>
      <c r="M46" s="176"/>
      <c r="N46" s="176">
        <f>'実質公債費比率（分子）の構造'!O$48</f>
        <v>3763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6176</v>
      </c>
      <c r="C49" s="176"/>
      <c r="D49" s="176"/>
      <c r="E49" s="176">
        <f>'実質公債費比率（分子）の構造'!L$45</f>
        <v>6368</v>
      </c>
      <c r="F49" s="176"/>
      <c r="G49" s="176"/>
      <c r="H49" s="176">
        <f>'実質公債費比率（分子）の構造'!M$45</f>
        <v>6461</v>
      </c>
      <c r="I49" s="176"/>
      <c r="J49" s="176"/>
      <c r="K49" s="176">
        <f>'実質公債費比率（分子）の構造'!N$45</f>
        <v>6789</v>
      </c>
      <c r="L49" s="176"/>
      <c r="M49" s="176"/>
      <c r="N49" s="176">
        <f>'実質公債費比率（分子）の構造'!O$45</f>
        <v>7352</v>
      </c>
      <c r="O49" s="176"/>
      <c r="P49" s="176"/>
    </row>
    <row r="50" spans="1:16" x14ac:dyDescent="0.2">
      <c r="A50" s="176" t="s">
        <v>73</v>
      </c>
      <c r="B50" s="176" t="e">
        <f>NA()</f>
        <v>#N/A</v>
      </c>
      <c r="C50" s="176">
        <f>IF(ISNUMBER('実質公債費比率（分子）の構造'!K$53),'実質公債費比率（分子）の構造'!K$53,NA())</f>
        <v>-865</v>
      </c>
      <c r="D50" s="176" t="e">
        <f>NA()</f>
        <v>#N/A</v>
      </c>
      <c r="E50" s="176" t="e">
        <f>NA()</f>
        <v>#N/A</v>
      </c>
      <c r="F50" s="176">
        <f>IF(ISNUMBER('実質公債費比率（分子）の構造'!L$53),'実質公債費比率（分子）の構造'!L$53,NA())</f>
        <v>-364</v>
      </c>
      <c r="G50" s="176" t="e">
        <f>NA()</f>
        <v>#N/A</v>
      </c>
      <c r="H50" s="176" t="e">
        <f>NA()</f>
        <v>#N/A</v>
      </c>
      <c r="I50" s="176">
        <f>IF(ISNUMBER('実質公債費比率（分子）の構造'!M$53),'実質公債費比率（分子）の構造'!M$53,NA())</f>
        <v>-58</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1145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76311</v>
      </c>
      <c r="E56" s="175"/>
      <c r="F56" s="175"/>
      <c r="G56" s="175">
        <f>'将来負担比率（分子）の構造'!J$52</f>
        <v>73258</v>
      </c>
      <c r="H56" s="175"/>
      <c r="I56" s="175"/>
      <c r="J56" s="175">
        <f>'将来負担比率（分子）の構造'!K$52</f>
        <v>70406</v>
      </c>
      <c r="K56" s="175"/>
      <c r="L56" s="175"/>
      <c r="M56" s="175">
        <f>'将来負担比率（分子）の構造'!L$52</f>
        <v>67968</v>
      </c>
      <c r="N56" s="175"/>
      <c r="O56" s="175"/>
      <c r="P56" s="175">
        <f>'将来負担比率（分子）の構造'!M$52</f>
        <v>64730</v>
      </c>
    </row>
    <row r="57" spans="1:16" x14ac:dyDescent="0.2">
      <c r="A57" s="175" t="s">
        <v>44</v>
      </c>
      <c r="B57" s="175"/>
      <c r="C57" s="175"/>
      <c r="D57" s="175">
        <f>'将来負担比率（分子）の構造'!I$51</f>
        <v>41634</v>
      </c>
      <c r="E57" s="175"/>
      <c r="F57" s="175"/>
      <c r="G57" s="175">
        <f>'将来負担比率（分子）の構造'!J$51</f>
        <v>46391</v>
      </c>
      <c r="H57" s="175"/>
      <c r="I57" s="175"/>
      <c r="J57" s="175">
        <f>'将来負担比率（分子）の構造'!K$51</f>
        <v>50762</v>
      </c>
      <c r="K57" s="175"/>
      <c r="L57" s="175"/>
      <c r="M57" s="175">
        <f>'将来負担比率（分子）の構造'!L$51</f>
        <v>49466</v>
      </c>
      <c r="N57" s="175"/>
      <c r="O57" s="175"/>
      <c r="P57" s="175">
        <f>'将来負担比率（分子）の構造'!M$51</f>
        <v>47366</v>
      </c>
    </row>
    <row r="58" spans="1:16" x14ac:dyDescent="0.2">
      <c r="A58" s="175" t="s">
        <v>43</v>
      </c>
      <c r="B58" s="175"/>
      <c r="C58" s="175"/>
      <c r="D58" s="175">
        <f>'将来負担比率（分子）の構造'!I$50</f>
        <v>31646</v>
      </c>
      <c r="E58" s="175"/>
      <c r="F58" s="175"/>
      <c r="G58" s="175">
        <f>'将来負担比率（分子）の構造'!J$50</f>
        <v>26863</v>
      </c>
      <c r="H58" s="175"/>
      <c r="I58" s="175"/>
      <c r="J58" s="175">
        <f>'将来負担比率（分子）の構造'!K$50</f>
        <v>26383</v>
      </c>
      <c r="K58" s="175"/>
      <c r="L58" s="175"/>
      <c r="M58" s="175">
        <f>'将来負担比率（分子）の構造'!L$50</f>
        <v>30672</v>
      </c>
      <c r="N58" s="175"/>
      <c r="O58" s="175"/>
      <c r="P58" s="175">
        <f>'将来負担比率（分子）の構造'!M$50</f>
        <v>30812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v>
      </c>
      <c r="C61" s="175"/>
      <c r="D61" s="175"/>
      <c r="E61" s="175">
        <f>'将来負担比率（分子）の構造'!J$46</f>
        <v>1</v>
      </c>
      <c r="F61" s="175"/>
      <c r="G61" s="175"/>
      <c r="H61" s="175">
        <f>'将来負担比率（分子）の構造'!K$46</f>
        <v>2</v>
      </c>
      <c r="I61" s="175"/>
      <c r="J61" s="175"/>
      <c r="K61" s="175">
        <f>'将来負担比率（分子）の構造'!L$46</f>
        <v>0</v>
      </c>
      <c r="L61" s="175"/>
      <c r="M61" s="175"/>
      <c r="N61" s="175">
        <f>'将来負担比率（分子）の構造'!M$46</f>
        <v>6</v>
      </c>
      <c r="O61" s="175"/>
      <c r="P61" s="175"/>
    </row>
    <row r="62" spans="1:16" x14ac:dyDescent="0.2">
      <c r="A62" s="175" t="s">
        <v>37</v>
      </c>
      <c r="B62" s="175">
        <f>'将来負担比率（分子）の構造'!I$45</f>
        <v>14230</v>
      </c>
      <c r="C62" s="175"/>
      <c r="D62" s="175"/>
      <c r="E62" s="175">
        <f>'将来負担比率（分子）の構造'!J$45</f>
        <v>14143</v>
      </c>
      <c r="F62" s="175"/>
      <c r="G62" s="175"/>
      <c r="H62" s="175">
        <f>'将来負担比率（分子）の構造'!K$45</f>
        <v>13984</v>
      </c>
      <c r="I62" s="175"/>
      <c r="J62" s="175"/>
      <c r="K62" s="175">
        <f>'将来負担比率（分子）の構造'!L$45</f>
        <v>14001</v>
      </c>
      <c r="L62" s="175"/>
      <c r="M62" s="175"/>
      <c r="N62" s="175">
        <f>'将来負担比率（分子）の構造'!M$45</f>
        <v>14055</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47919</v>
      </c>
      <c r="C64" s="175"/>
      <c r="D64" s="175"/>
      <c r="E64" s="175">
        <f>'将来負担比率（分子）の構造'!J$43</f>
        <v>49941</v>
      </c>
      <c r="F64" s="175"/>
      <c r="G64" s="175"/>
      <c r="H64" s="175">
        <f>'将来負担比率（分子）の構造'!K$43</f>
        <v>49071</v>
      </c>
      <c r="I64" s="175"/>
      <c r="J64" s="175"/>
      <c r="K64" s="175">
        <f>'将来負担比率（分子）の構造'!L$43</f>
        <v>47182</v>
      </c>
      <c r="L64" s="175"/>
      <c r="M64" s="175"/>
      <c r="N64" s="175">
        <f>'将来負担比率（分子）の構造'!M$43</f>
        <v>44116</v>
      </c>
      <c r="O64" s="175"/>
      <c r="P64" s="175"/>
    </row>
    <row r="65" spans="1:16" x14ac:dyDescent="0.2">
      <c r="A65" s="175" t="s">
        <v>34</v>
      </c>
      <c r="B65" s="175">
        <f>'将来負担比率（分子）の構造'!I$42</f>
        <v>4011</v>
      </c>
      <c r="C65" s="175"/>
      <c r="D65" s="175"/>
      <c r="E65" s="175">
        <f>'将来負担比率（分子）の構造'!J$42</f>
        <v>4391</v>
      </c>
      <c r="F65" s="175"/>
      <c r="G65" s="175"/>
      <c r="H65" s="175">
        <f>'将来負担比率（分子）の構造'!K$42</f>
        <v>5254</v>
      </c>
      <c r="I65" s="175"/>
      <c r="J65" s="175"/>
      <c r="K65" s="175">
        <f>'将来負担比率（分子）の構造'!L$42</f>
        <v>5063</v>
      </c>
      <c r="L65" s="175"/>
      <c r="M65" s="175"/>
      <c r="N65" s="175">
        <f>'将来負担比率（分子）の構造'!M$42</f>
        <v>5651</v>
      </c>
      <c r="O65" s="175"/>
      <c r="P65" s="175"/>
    </row>
    <row r="66" spans="1:16" x14ac:dyDescent="0.2">
      <c r="A66" s="175" t="s">
        <v>33</v>
      </c>
      <c r="B66" s="175">
        <f>'将来負担比率（分子）の構造'!I$41</f>
        <v>60700</v>
      </c>
      <c r="C66" s="175"/>
      <c r="D66" s="175"/>
      <c r="E66" s="175">
        <f>'将来負担比率（分子）の構造'!J$41</f>
        <v>62666</v>
      </c>
      <c r="F66" s="175"/>
      <c r="G66" s="175"/>
      <c r="H66" s="175">
        <f>'将来負担比率（分子）の構造'!K$41</f>
        <v>62362</v>
      </c>
      <c r="I66" s="175"/>
      <c r="J66" s="175"/>
      <c r="K66" s="175">
        <f>'将来負担比率（分子）の構造'!L$41</f>
        <v>59736</v>
      </c>
      <c r="L66" s="175"/>
      <c r="M66" s="175"/>
      <c r="N66" s="175">
        <f>'将来負担比率（分子）の構造'!M$41</f>
        <v>55677</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12057</v>
      </c>
      <c r="C72" s="179">
        <f>基金残高に係る経年分析!G55</f>
        <v>13366</v>
      </c>
      <c r="D72" s="179">
        <f>基金残高に係る経年分析!H55</f>
        <v>12101</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12368</v>
      </c>
      <c r="C74" s="179">
        <f>基金残高に係る経年分析!G57</f>
        <v>14972</v>
      </c>
      <c r="D74" s="179">
        <f>基金残高に係る経年分析!H57</f>
        <v>16113</v>
      </c>
    </row>
  </sheetData>
  <sheetProtection algorithmName="SHA-512" hashValue="C+RBfOkZtQsqHZwZuG476c5d1+pL2eRWfdESr7E6PXBvANHNeJ51AW5ByrZfW4C4/1irrsyg6jWTSnKNlmQVNg==" saltValue="S7lHWFYtvPbNyIQRmcVk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232</v>
      </c>
      <c r="C5" s="646"/>
      <c r="D5" s="646"/>
      <c r="E5" s="646"/>
      <c r="F5" s="646"/>
      <c r="G5" s="646"/>
      <c r="H5" s="646"/>
      <c r="I5" s="646"/>
      <c r="J5" s="646"/>
      <c r="K5" s="646"/>
      <c r="L5" s="646"/>
      <c r="M5" s="646"/>
      <c r="N5" s="646"/>
      <c r="O5" s="646"/>
      <c r="P5" s="646"/>
      <c r="Q5" s="647"/>
      <c r="R5" s="648">
        <v>70635510</v>
      </c>
      <c r="S5" s="649"/>
      <c r="T5" s="649"/>
      <c r="U5" s="649"/>
      <c r="V5" s="649"/>
      <c r="W5" s="649"/>
      <c r="X5" s="649"/>
      <c r="Y5" s="650"/>
      <c r="Z5" s="651">
        <v>46.3</v>
      </c>
      <c r="AA5" s="651"/>
      <c r="AB5" s="651"/>
      <c r="AC5" s="651"/>
      <c r="AD5" s="652">
        <v>65253689</v>
      </c>
      <c r="AE5" s="652"/>
      <c r="AF5" s="652"/>
      <c r="AG5" s="652"/>
      <c r="AH5" s="652"/>
      <c r="AI5" s="652"/>
      <c r="AJ5" s="652"/>
      <c r="AK5" s="652"/>
      <c r="AL5" s="653">
        <v>81.8</v>
      </c>
      <c r="AM5" s="654"/>
      <c r="AN5" s="654"/>
      <c r="AO5" s="655"/>
      <c r="AP5" s="645" t="s">
        <v>233</v>
      </c>
      <c r="AQ5" s="646"/>
      <c r="AR5" s="646"/>
      <c r="AS5" s="646"/>
      <c r="AT5" s="646"/>
      <c r="AU5" s="646"/>
      <c r="AV5" s="646"/>
      <c r="AW5" s="646"/>
      <c r="AX5" s="646"/>
      <c r="AY5" s="646"/>
      <c r="AZ5" s="646"/>
      <c r="BA5" s="646"/>
      <c r="BB5" s="646"/>
      <c r="BC5" s="646"/>
      <c r="BD5" s="646"/>
      <c r="BE5" s="646"/>
      <c r="BF5" s="647"/>
      <c r="BG5" s="659">
        <v>62295804</v>
      </c>
      <c r="BH5" s="660"/>
      <c r="BI5" s="660"/>
      <c r="BJ5" s="660"/>
      <c r="BK5" s="660"/>
      <c r="BL5" s="660"/>
      <c r="BM5" s="660"/>
      <c r="BN5" s="661"/>
      <c r="BO5" s="662">
        <v>88.2</v>
      </c>
      <c r="BP5" s="662"/>
      <c r="BQ5" s="662"/>
      <c r="BR5" s="662"/>
      <c r="BS5" s="663" t="s">
        <v>234</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226</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2">
      <c r="B6" s="656" t="s">
        <v>238</v>
      </c>
      <c r="C6" s="657"/>
      <c r="D6" s="657"/>
      <c r="E6" s="657"/>
      <c r="F6" s="657"/>
      <c r="G6" s="657"/>
      <c r="H6" s="657"/>
      <c r="I6" s="657"/>
      <c r="J6" s="657"/>
      <c r="K6" s="657"/>
      <c r="L6" s="657"/>
      <c r="M6" s="657"/>
      <c r="N6" s="657"/>
      <c r="O6" s="657"/>
      <c r="P6" s="657"/>
      <c r="Q6" s="658"/>
      <c r="R6" s="659">
        <v>989810</v>
      </c>
      <c r="S6" s="660"/>
      <c r="T6" s="660"/>
      <c r="U6" s="660"/>
      <c r="V6" s="660"/>
      <c r="W6" s="660"/>
      <c r="X6" s="660"/>
      <c r="Y6" s="661"/>
      <c r="Z6" s="662">
        <v>0.6</v>
      </c>
      <c r="AA6" s="662"/>
      <c r="AB6" s="662"/>
      <c r="AC6" s="662"/>
      <c r="AD6" s="663">
        <v>989810</v>
      </c>
      <c r="AE6" s="663"/>
      <c r="AF6" s="663"/>
      <c r="AG6" s="663"/>
      <c r="AH6" s="663"/>
      <c r="AI6" s="663"/>
      <c r="AJ6" s="663"/>
      <c r="AK6" s="663"/>
      <c r="AL6" s="664">
        <v>1.2</v>
      </c>
      <c r="AM6" s="665"/>
      <c r="AN6" s="665"/>
      <c r="AO6" s="666"/>
      <c r="AP6" s="656" t="s">
        <v>239</v>
      </c>
      <c r="AQ6" s="657"/>
      <c r="AR6" s="657"/>
      <c r="AS6" s="657"/>
      <c r="AT6" s="657"/>
      <c r="AU6" s="657"/>
      <c r="AV6" s="657"/>
      <c r="AW6" s="657"/>
      <c r="AX6" s="657"/>
      <c r="AY6" s="657"/>
      <c r="AZ6" s="657"/>
      <c r="BA6" s="657"/>
      <c r="BB6" s="657"/>
      <c r="BC6" s="657"/>
      <c r="BD6" s="657"/>
      <c r="BE6" s="657"/>
      <c r="BF6" s="658"/>
      <c r="BG6" s="659">
        <v>62295804</v>
      </c>
      <c r="BH6" s="660"/>
      <c r="BI6" s="660"/>
      <c r="BJ6" s="660"/>
      <c r="BK6" s="660"/>
      <c r="BL6" s="660"/>
      <c r="BM6" s="660"/>
      <c r="BN6" s="661"/>
      <c r="BO6" s="662">
        <v>88.2</v>
      </c>
      <c r="BP6" s="662"/>
      <c r="BQ6" s="662"/>
      <c r="BR6" s="662"/>
      <c r="BS6" s="663" t="s">
        <v>183</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676749</v>
      </c>
      <c r="CS6" s="660"/>
      <c r="CT6" s="660"/>
      <c r="CU6" s="660"/>
      <c r="CV6" s="660"/>
      <c r="CW6" s="660"/>
      <c r="CX6" s="660"/>
      <c r="CY6" s="661"/>
      <c r="CZ6" s="653">
        <v>0.5</v>
      </c>
      <c r="DA6" s="654"/>
      <c r="DB6" s="654"/>
      <c r="DC6" s="670"/>
      <c r="DD6" s="668" t="s">
        <v>234</v>
      </c>
      <c r="DE6" s="660"/>
      <c r="DF6" s="660"/>
      <c r="DG6" s="660"/>
      <c r="DH6" s="660"/>
      <c r="DI6" s="660"/>
      <c r="DJ6" s="660"/>
      <c r="DK6" s="660"/>
      <c r="DL6" s="660"/>
      <c r="DM6" s="660"/>
      <c r="DN6" s="660"/>
      <c r="DO6" s="660"/>
      <c r="DP6" s="661"/>
      <c r="DQ6" s="668">
        <v>676034</v>
      </c>
      <c r="DR6" s="660"/>
      <c r="DS6" s="660"/>
      <c r="DT6" s="660"/>
      <c r="DU6" s="660"/>
      <c r="DV6" s="660"/>
      <c r="DW6" s="660"/>
      <c r="DX6" s="660"/>
      <c r="DY6" s="660"/>
      <c r="DZ6" s="660"/>
      <c r="EA6" s="660"/>
      <c r="EB6" s="660"/>
      <c r="EC6" s="669"/>
    </row>
    <row r="7" spans="2:143" ht="11.25" customHeight="1" x14ac:dyDescent="0.2">
      <c r="B7" s="656" t="s">
        <v>241</v>
      </c>
      <c r="C7" s="657"/>
      <c r="D7" s="657"/>
      <c r="E7" s="657"/>
      <c r="F7" s="657"/>
      <c r="G7" s="657"/>
      <c r="H7" s="657"/>
      <c r="I7" s="657"/>
      <c r="J7" s="657"/>
      <c r="K7" s="657"/>
      <c r="L7" s="657"/>
      <c r="M7" s="657"/>
      <c r="N7" s="657"/>
      <c r="O7" s="657"/>
      <c r="P7" s="657"/>
      <c r="Q7" s="658"/>
      <c r="R7" s="659">
        <v>30147</v>
      </c>
      <c r="S7" s="660"/>
      <c r="T7" s="660"/>
      <c r="U7" s="660"/>
      <c r="V7" s="660"/>
      <c r="W7" s="660"/>
      <c r="X7" s="660"/>
      <c r="Y7" s="661"/>
      <c r="Z7" s="662">
        <v>0</v>
      </c>
      <c r="AA7" s="662"/>
      <c r="AB7" s="662"/>
      <c r="AC7" s="662"/>
      <c r="AD7" s="663">
        <v>30147</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30121459</v>
      </c>
      <c r="BH7" s="660"/>
      <c r="BI7" s="660"/>
      <c r="BJ7" s="660"/>
      <c r="BK7" s="660"/>
      <c r="BL7" s="660"/>
      <c r="BM7" s="660"/>
      <c r="BN7" s="661"/>
      <c r="BO7" s="662">
        <v>42.6</v>
      </c>
      <c r="BP7" s="662"/>
      <c r="BQ7" s="662"/>
      <c r="BR7" s="662"/>
      <c r="BS7" s="663" t="s">
        <v>234</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16771734</v>
      </c>
      <c r="CS7" s="660"/>
      <c r="CT7" s="660"/>
      <c r="CU7" s="660"/>
      <c r="CV7" s="660"/>
      <c r="CW7" s="660"/>
      <c r="CX7" s="660"/>
      <c r="CY7" s="661"/>
      <c r="CZ7" s="662">
        <v>11.7</v>
      </c>
      <c r="DA7" s="662"/>
      <c r="DB7" s="662"/>
      <c r="DC7" s="662"/>
      <c r="DD7" s="668">
        <v>691244</v>
      </c>
      <c r="DE7" s="660"/>
      <c r="DF7" s="660"/>
      <c r="DG7" s="660"/>
      <c r="DH7" s="660"/>
      <c r="DI7" s="660"/>
      <c r="DJ7" s="660"/>
      <c r="DK7" s="660"/>
      <c r="DL7" s="660"/>
      <c r="DM7" s="660"/>
      <c r="DN7" s="660"/>
      <c r="DO7" s="660"/>
      <c r="DP7" s="661"/>
      <c r="DQ7" s="668">
        <v>14694301</v>
      </c>
      <c r="DR7" s="660"/>
      <c r="DS7" s="660"/>
      <c r="DT7" s="660"/>
      <c r="DU7" s="660"/>
      <c r="DV7" s="660"/>
      <c r="DW7" s="660"/>
      <c r="DX7" s="660"/>
      <c r="DY7" s="660"/>
      <c r="DZ7" s="660"/>
      <c r="EA7" s="660"/>
      <c r="EB7" s="660"/>
      <c r="EC7" s="669"/>
    </row>
    <row r="8" spans="2:143" ht="11.25" customHeight="1" x14ac:dyDescent="0.2">
      <c r="B8" s="656" t="s">
        <v>244</v>
      </c>
      <c r="C8" s="657"/>
      <c r="D8" s="657"/>
      <c r="E8" s="657"/>
      <c r="F8" s="657"/>
      <c r="G8" s="657"/>
      <c r="H8" s="657"/>
      <c r="I8" s="657"/>
      <c r="J8" s="657"/>
      <c r="K8" s="657"/>
      <c r="L8" s="657"/>
      <c r="M8" s="657"/>
      <c r="N8" s="657"/>
      <c r="O8" s="657"/>
      <c r="P8" s="657"/>
      <c r="Q8" s="658"/>
      <c r="R8" s="659">
        <v>528419</v>
      </c>
      <c r="S8" s="660"/>
      <c r="T8" s="660"/>
      <c r="U8" s="660"/>
      <c r="V8" s="660"/>
      <c r="W8" s="660"/>
      <c r="X8" s="660"/>
      <c r="Y8" s="661"/>
      <c r="Z8" s="662">
        <v>0.3</v>
      </c>
      <c r="AA8" s="662"/>
      <c r="AB8" s="662"/>
      <c r="AC8" s="662"/>
      <c r="AD8" s="663">
        <v>528419</v>
      </c>
      <c r="AE8" s="663"/>
      <c r="AF8" s="663"/>
      <c r="AG8" s="663"/>
      <c r="AH8" s="663"/>
      <c r="AI8" s="663"/>
      <c r="AJ8" s="663"/>
      <c r="AK8" s="663"/>
      <c r="AL8" s="664">
        <v>0.7</v>
      </c>
      <c r="AM8" s="665"/>
      <c r="AN8" s="665"/>
      <c r="AO8" s="666"/>
      <c r="AP8" s="656" t="s">
        <v>245</v>
      </c>
      <c r="AQ8" s="657"/>
      <c r="AR8" s="657"/>
      <c r="AS8" s="657"/>
      <c r="AT8" s="657"/>
      <c r="AU8" s="657"/>
      <c r="AV8" s="657"/>
      <c r="AW8" s="657"/>
      <c r="AX8" s="657"/>
      <c r="AY8" s="657"/>
      <c r="AZ8" s="657"/>
      <c r="BA8" s="657"/>
      <c r="BB8" s="657"/>
      <c r="BC8" s="657"/>
      <c r="BD8" s="657"/>
      <c r="BE8" s="657"/>
      <c r="BF8" s="658"/>
      <c r="BG8" s="659">
        <v>711196</v>
      </c>
      <c r="BH8" s="660"/>
      <c r="BI8" s="660"/>
      <c r="BJ8" s="660"/>
      <c r="BK8" s="660"/>
      <c r="BL8" s="660"/>
      <c r="BM8" s="660"/>
      <c r="BN8" s="661"/>
      <c r="BO8" s="662">
        <v>1</v>
      </c>
      <c r="BP8" s="662"/>
      <c r="BQ8" s="662"/>
      <c r="BR8" s="662"/>
      <c r="BS8" s="663" t="s">
        <v>234</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54448588</v>
      </c>
      <c r="CS8" s="660"/>
      <c r="CT8" s="660"/>
      <c r="CU8" s="660"/>
      <c r="CV8" s="660"/>
      <c r="CW8" s="660"/>
      <c r="CX8" s="660"/>
      <c r="CY8" s="661"/>
      <c r="CZ8" s="662">
        <v>38</v>
      </c>
      <c r="DA8" s="662"/>
      <c r="DB8" s="662"/>
      <c r="DC8" s="662"/>
      <c r="DD8" s="668">
        <v>998093</v>
      </c>
      <c r="DE8" s="660"/>
      <c r="DF8" s="660"/>
      <c r="DG8" s="660"/>
      <c r="DH8" s="660"/>
      <c r="DI8" s="660"/>
      <c r="DJ8" s="660"/>
      <c r="DK8" s="660"/>
      <c r="DL8" s="660"/>
      <c r="DM8" s="660"/>
      <c r="DN8" s="660"/>
      <c r="DO8" s="660"/>
      <c r="DP8" s="661"/>
      <c r="DQ8" s="668">
        <v>27650468</v>
      </c>
      <c r="DR8" s="660"/>
      <c r="DS8" s="660"/>
      <c r="DT8" s="660"/>
      <c r="DU8" s="660"/>
      <c r="DV8" s="660"/>
      <c r="DW8" s="660"/>
      <c r="DX8" s="660"/>
      <c r="DY8" s="660"/>
      <c r="DZ8" s="660"/>
      <c r="EA8" s="660"/>
      <c r="EB8" s="660"/>
      <c r="EC8" s="669"/>
    </row>
    <row r="9" spans="2:143" ht="11.25" customHeight="1" x14ac:dyDescent="0.2">
      <c r="B9" s="656" t="s">
        <v>247</v>
      </c>
      <c r="C9" s="657"/>
      <c r="D9" s="657"/>
      <c r="E9" s="657"/>
      <c r="F9" s="657"/>
      <c r="G9" s="657"/>
      <c r="H9" s="657"/>
      <c r="I9" s="657"/>
      <c r="J9" s="657"/>
      <c r="K9" s="657"/>
      <c r="L9" s="657"/>
      <c r="M9" s="657"/>
      <c r="N9" s="657"/>
      <c r="O9" s="657"/>
      <c r="P9" s="657"/>
      <c r="Q9" s="658"/>
      <c r="R9" s="659">
        <v>363033</v>
      </c>
      <c r="S9" s="660"/>
      <c r="T9" s="660"/>
      <c r="U9" s="660"/>
      <c r="V9" s="660"/>
      <c r="W9" s="660"/>
      <c r="X9" s="660"/>
      <c r="Y9" s="661"/>
      <c r="Z9" s="662">
        <v>0.2</v>
      </c>
      <c r="AA9" s="662"/>
      <c r="AB9" s="662"/>
      <c r="AC9" s="662"/>
      <c r="AD9" s="663">
        <v>363033</v>
      </c>
      <c r="AE9" s="663"/>
      <c r="AF9" s="663"/>
      <c r="AG9" s="663"/>
      <c r="AH9" s="663"/>
      <c r="AI9" s="663"/>
      <c r="AJ9" s="663"/>
      <c r="AK9" s="663"/>
      <c r="AL9" s="664">
        <v>0.5</v>
      </c>
      <c r="AM9" s="665"/>
      <c r="AN9" s="665"/>
      <c r="AO9" s="666"/>
      <c r="AP9" s="656" t="s">
        <v>248</v>
      </c>
      <c r="AQ9" s="657"/>
      <c r="AR9" s="657"/>
      <c r="AS9" s="657"/>
      <c r="AT9" s="657"/>
      <c r="AU9" s="657"/>
      <c r="AV9" s="657"/>
      <c r="AW9" s="657"/>
      <c r="AX9" s="657"/>
      <c r="AY9" s="657"/>
      <c r="AZ9" s="657"/>
      <c r="BA9" s="657"/>
      <c r="BB9" s="657"/>
      <c r="BC9" s="657"/>
      <c r="BD9" s="657"/>
      <c r="BE9" s="657"/>
      <c r="BF9" s="658"/>
      <c r="BG9" s="659">
        <v>25886820</v>
      </c>
      <c r="BH9" s="660"/>
      <c r="BI9" s="660"/>
      <c r="BJ9" s="660"/>
      <c r="BK9" s="660"/>
      <c r="BL9" s="660"/>
      <c r="BM9" s="660"/>
      <c r="BN9" s="661"/>
      <c r="BO9" s="662">
        <v>36.6</v>
      </c>
      <c r="BP9" s="662"/>
      <c r="BQ9" s="662"/>
      <c r="BR9" s="662"/>
      <c r="BS9" s="663" t="s">
        <v>183</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20824886</v>
      </c>
      <c r="CS9" s="660"/>
      <c r="CT9" s="660"/>
      <c r="CU9" s="660"/>
      <c r="CV9" s="660"/>
      <c r="CW9" s="660"/>
      <c r="CX9" s="660"/>
      <c r="CY9" s="661"/>
      <c r="CZ9" s="662">
        <v>14.5</v>
      </c>
      <c r="DA9" s="662"/>
      <c r="DB9" s="662"/>
      <c r="DC9" s="662"/>
      <c r="DD9" s="668">
        <v>798958</v>
      </c>
      <c r="DE9" s="660"/>
      <c r="DF9" s="660"/>
      <c r="DG9" s="660"/>
      <c r="DH9" s="660"/>
      <c r="DI9" s="660"/>
      <c r="DJ9" s="660"/>
      <c r="DK9" s="660"/>
      <c r="DL9" s="660"/>
      <c r="DM9" s="660"/>
      <c r="DN9" s="660"/>
      <c r="DO9" s="660"/>
      <c r="DP9" s="661"/>
      <c r="DQ9" s="668">
        <v>13347038</v>
      </c>
      <c r="DR9" s="660"/>
      <c r="DS9" s="660"/>
      <c r="DT9" s="660"/>
      <c r="DU9" s="660"/>
      <c r="DV9" s="660"/>
      <c r="DW9" s="660"/>
      <c r="DX9" s="660"/>
      <c r="DY9" s="660"/>
      <c r="DZ9" s="660"/>
      <c r="EA9" s="660"/>
      <c r="EB9" s="660"/>
      <c r="EC9" s="669"/>
    </row>
    <row r="10" spans="2:143" ht="11.25" customHeight="1" x14ac:dyDescent="0.2">
      <c r="B10" s="656" t="s">
        <v>250</v>
      </c>
      <c r="C10" s="657"/>
      <c r="D10" s="657"/>
      <c r="E10" s="657"/>
      <c r="F10" s="657"/>
      <c r="G10" s="657"/>
      <c r="H10" s="657"/>
      <c r="I10" s="657"/>
      <c r="J10" s="657"/>
      <c r="K10" s="657"/>
      <c r="L10" s="657"/>
      <c r="M10" s="657"/>
      <c r="N10" s="657"/>
      <c r="O10" s="657"/>
      <c r="P10" s="657"/>
      <c r="Q10" s="658"/>
      <c r="R10" s="659" t="s">
        <v>183</v>
      </c>
      <c r="S10" s="660"/>
      <c r="T10" s="660"/>
      <c r="U10" s="660"/>
      <c r="V10" s="660"/>
      <c r="W10" s="660"/>
      <c r="X10" s="660"/>
      <c r="Y10" s="661"/>
      <c r="Z10" s="662" t="s">
        <v>234</v>
      </c>
      <c r="AA10" s="662"/>
      <c r="AB10" s="662"/>
      <c r="AC10" s="662"/>
      <c r="AD10" s="663" t="s">
        <v>183</v>
      </c>
      <c r="AE10" s="663"/>
      <c r="AF10" s="663"/>
      <c r="AG10" s="663"/>
      <c r="AH10" s="663"/>
      <c r="AI10" s="663"/>
      <c r="AJ10" s="663"/>
      <c r="AK10" s="663"/>
      <c r="AL10" s="664" t="s">
        <v>183</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1009410</v>
      </c>
      <c r="BH10" s="660"/>
      <c r="BI10" s="660"/>
      <c r="BJ10" s="660"/>
      <c r="BK10" s="660"/>
      <c r="BL10" s="660"/>
      <c r="BM10" s="660"/>
      <c r="BN10" s="661"/>
      <c r="BO10" s="662">
        <v>1.4</v>
      </c>
      <c r="BP10" s="662"/>
      <c r="BQ10" s="662"/>
      <c r="BR10" s="662"/>
      <c r="BS10" s="663" t="s">
        <v>183</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85343</v>
      </c>
      <c r="CS10" s="660"/>
      <c r="CT10" s="660"/>
      <c r="CU10" s="660"/>
      <c r="CV10" s="660"/>
      <c r="CW10" s="660"/>
      <c r="CX10" s="660"/>
      <c r="CY10" s="661"/>
      <c r="CZ10" s="662">
        <v>0.1</v>
      </c>
      <c r="DA10" s="662"/>
      <c r="DB10" s="662"/>
      <c r="DC10" s="662"/>
      <c r="DD10" s="668" t="s">
        <v>183</v>
      </c>
      <c r="DE10" s="660"/>
      <c r="DF10" s="660"/>
      <c r="DG10" s="660"/>
      <c r="DH10" s="660"/>
      <c r="DI10" s="660"/>
      <c r="DJ10" s="660"/>
      <c r="DK10" s="660"/>
      <c r="DL10" s="660"/>
      <c r="DM10" s="660"/>
      <c r="DN10" s="660"/>
      <c r="DO10" s="660"/>
      <c r="DP10" s="661"/>
      <c r="DQ10" s="668">
        <v>77521</v>
      </c>
      <c r="DR10" s="660"/>
      <c r="DS10" s="660"/>
      <c r="DT10" s="660"/>
      <c r="DU10" s="660"/>
      <c r="DV10" s="660"/>
      <c r="DW10" s="660"/>
      <c r="DX10" s="660"/>
      <c r="DY10" s="660"/>
      <c r="DZ10" s="660"/>
      <c r="EA10" s="660"/>
      <c r="EB10" s="660"/>
      <c r="EC10" s="669"/>
    </row>
    <row r="11" spans="2:143" ht="11.25" customHeight="1" x14ac:dyDescent="0.2">
      <c r="B11" s="656" t="s">
        <v>253</v>
      </c>
      <c r="C11" s="657"/>
      <c r="D11" s="657"/>
      <c r="E11" s="657"/>
      <c r="F11" s="657"/>
      <c r="G11" s="657"/>
      <c r="H11" s="657"/>
      <c r="I11" s="657"/>
      <c r="J11" s="657"/>
      <c r="K11" s="657"/>
      <c r="L11" s="657"/>
      <c r="M11" s="657"/>
      <c r="N11" s="657"/>
      <c r="O11" s="657"/>
      <c r="P11" s="657"/>
      <c r="Q11" s="658"/>
      <c r="R11" s="659">
        <v>9461716</v>
      </c>
      <c r="S11" s="660"/>
      <c r="T11" s="660"/>
      <c r="U11" s="660"/>
      <c r="V11" s="660"/>
      <c r="W11" s="660"/>
      <c r="X11" s="660"/>
      <c r="Y11" s="661"/>
      <c r="Z11" s="664">
        <v>6.2</v>
      </c>
      <c r="AA11" s="665"/>
      <c r="AB11" s="665"/>
      <c r="AC11" s="671"/>
      <c r="AD11" s="668">
        <v>9461716</v>
      </c>
      <c r="AE11" s="660"/>
      <c r="AF11" s="660"/>
      <c r="AG11" s="660"/>
      <c r="AH11" s="660"/>
      <c r="AI11" s="660"/>
      <c r="AJ11" s="660"/>
      <c r="AK11" s="661"/>
      <c r="AL11" s="664">
        <v>11.9</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2514033</v>
      </c>
      <c r="BH11" s="660"/>
      <c r="BI11" s="660"/>
      <c r="BJ11" s="660"/>
      <c r="BK11" s="660"/>
      <c r="BL11" s="660"/>
      <c r="BM11" s="660"/>
      <c r="BN11" s="661"/>
      <c r="BO11" s="662">
        <v>3.6</v>
      </c>
      <c r="BP11" s="662"/>
      <c r="BQ11" s="662"/>
      <c r="BR11" s="662"/>
      <c r="BS11" s="663" t="s">
        <v>183</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1616153</v>
      </c>
      <c r="CS11" s="660"/>
      <c r="CT11" s="660"/>
      <c r="CU11" s="660"/>
      <c r="CV11" s="660"/>
      <c r="CW11" s="660"/>
      <c r="CX11" s="660"/>
      <c r="CY11" s="661"/>
      <c r="CZ11" s="662">
        <v>1.1000000000000001</v>
      </c>
      <c r="DA11" s="662"/>
      <c r="DB11" s="662"/>
      <c r="DC11" s="662"/>
      <c r="DD11" s="668">
        <v>319541</v>
      </c>
      <c r="DE11" s="660"/>
      <c r="DF11" s="660"/>
      <c r="DG11" s="660"/>
      <c r="DH11" s="660"/>
      <c r="DI11" s="660"/>
      <c r="DJ11" s="660"/>
      <c r="DK11" s="660"/>
      <c r="DL11" s="660"/>
      <c r="DM11" s="660"/>
      <c r="DN11" s="660"/>
      <c r="DO11" s="660"/>
      <c r="DP11" s="661"/>
      <c r="DQ11" s="668">
        <v>1327892</v>
      </c>
      <c r="DR11" s="660"/>
      <c r="DS11" s="660"/>
      <c r="DT11" s="660"/>
      <c r="DU11" s="660"/>
      <c r="DV11" s="660"/>
      <c r="DW11" s="660"/>
      <c r="DX11" s="660"/>
      <c r="DY11" s="660"/>
      <c r="DZ11" s="660"/>
      <c r="EA11" s="660"/>
      <c r="EB11" s="660"/>
      <c r="EC11" s="669"/>
    </row>
    <row r="12" spans="2:143" ht="11.25" customHeight="1" x14ac:dyDescent="0.2">
      <c r="B12" s="656" t="s">
        <v>256</v>
      </c>
      <c r="C12" s="657"/>
      <c r="D12" s="657"/>
      <c r="E12" s="657"/>
      <c r="F12" s="657"/>
      <c r="G12" s="657"/>
      <c r="H12" s="657"/>
      <c r="I12" s="657"/>
      <c r="J12" s="657"/>
      <c r="K12" s="657"/>
      <c r="L12" s="657"/>
      <c r="M12" s="657"/>
      <c r="N12" s="657"/>
      <c r="O12" s="657"/>
      <c r="P12" s="657"/>
      <c r="Q12" s="658"/>
      <c r="R12" s="659">
        <v>90644</v>
      </c>
      <c r="S12" s="660"/>
      <c r="T12" s="660"/>
      <c r="U12" s="660"/>
      <c r="V12" s="660"/>
      <c r="W12" s="660"/>
      <c r="X12" s="660"/>
      <c r="Y12" s="661"/>
      <c r="Z12" s="662">
        <v>0.1</v>
      </c>
      <c r="AA12" s="662"/>
      <c r="AB12" s="662"/>
      <c r="AC12" s="662"/>
      <c r="AD12" s="663">
        <v>90644</v>
      </c>
      <c r="AE12" s="663"/>
      <c r="AF12" s="663"/>
      <c r="AG12" s="663"/>
      <c r="AH12" s="663"/>
      <c r="AI12" s="663"/>
      <c r="AJ12" s="663"/>
      <c r="AK12" s="663"/>
      <c r="AL12" s="664">
        <v>0.1</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28785191</v>
      </c>
      <c r="BH12" s="660"/>
      <c r="BI12" s="660"/>
      <c r="BJ12" s="660"/>
      <c r="BK12" s="660"/>
      <c r="BL12" s="660"/>
      <c r="BM12" s="660"/>
      <c r="BN12" s="661"/>
      <c r="BO12" s="662">
        <v>40.799999999999997</v>
      </c>
      <c r="BP12" s="662"/>
      <c r="BQ12" s="662"/>
      <c r="BR12" s="662"/>
      <c r="BS12" s="663" t="s">
        <v>234</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4893133</v>
      </c>
      <c r="CS12" s="660"/>
      <c r="CT12" s="660"/>
      <c r="CU12" s="660"/>
      <c r="CV12" s="660"/>
      <c r="CW12" s="660"/>
      <c r="CX12" s="660"/>
      <c r="CY12" s="661"/>
      <c r="CZ12" s="662">
        <v>3.4</v>
      </c>
      <c r="DA12" s="662"/>
      <c r="DB12" s="662"/>
      <c r="DC12" s="662"/>
      <c r="DD12" s="668">
        <v>265909</v>
      </c>
      <c r="DE12" s="660"/>
      <c r="DF12" s="660"/>
      <c r="DG12" s="660"/>
      <c r="DH12" s="660"/>
      <c r="DI12" s="660"/>
      <c r="DJ12" s="660"/>
      <c r="DK12" s="660"/>
      <c r="DL12" s="660"/>
      <c r="DM12" s="660"/>
      <c r="DN12" s="660"/>
      <c r="DO12" s="660"/>
      <c r="DP12" s="661"/>
      <c r="DQ12" s="668">
        <v>3493558</v>
      </c>
      <c r="DR12" s="660"/>
      <c r="DS12" s="660"/>
      <c r="DT12" s="660"/>
      <c r="DU12" s="660"/>
      <c r="DV12" s="660"/>
      <c r="DW12" s="660"/>
      <c r="DX12" s="660"/>
      <c r="DY12" s="660"/>
      <c r="DZ12" s="660"/>
      <c r="EA12" s="660"/>
      <c r="EB12" s="660"/>
      <c r="EC12" s="669"/>
    </row>
    <row r="13" spans="2:143" ht="11.25" customHeight="1" x14ac:dyDescent="0.2">
      <c r="B13" s="656" t="s">
        <v>259</v>
      </c>
      <c r="C13" s="657"/>
      <c r="D13" s="657"/>
      <c r="E13" s="657"/>
      <c r="F13" s="657"/>
      <c r="G13" s="657"/>
      <c r="H13" s="657"/>
      <c r="I13" s="657"/>
      <c r="J13" s="657"/>
      <c r="K13" s="657"/>
      <c r="L13" s="657"/>
      <c r="M13" s="657"/>
      <c r="N13" s="657"/>
      <c r="O13" s="657"/>
      <c r="P13" s="657"/>
      <c r="Q13" s="658"/>
      <c r="R13" s="659" t="s">
        <v>234</v>
      </c>
      <c r="S13" s="660"/>
      <c r="T13" s="660"/>
      <c r="U13" s="660"/>
      <c r="V13" s="660"/>
      <c r="W13" s="660"/>
      <c r="X13" s="660"/>
      <c r="Y13" s="661"/>
      <c r="Z13" s="662" t="s">
        <v>234</v>
      </c>
      <c r="AA13" s="662"/>
      <c r="AB13" s="662"/>
      <c r="AC13" s="662"/>
      <c r="AD13" s="663" t="s">
        <v>234</v>
      </c>
      <c r="AE13" s="663"/>
      <c r="AF13" s="663"/>
      <c r="AG13" s="663"/>
      <c r="AH13" s="663"/>
      <c r="AI13" s="663"/>
      <c r="AJ13" s="663"/>
      <c r="AK13" s="663"/>
      <c r="AL13" s="664" t="s">
        <v>183</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28728533</v>
      </c>
      <c r="BH13" s="660"/>
      <c r="BI13" s="660"/>
      <c r="BJ13" s="660"/>
      <c r="BK13" s="660"/>
      <c r="BL13" s="660"/>
      <c r="BM13" s="660"/>
      <c r="BN13" s="661"/>
      <c r="BO13" s="662">
        <v>40.700000000000003</v>
      </c>
      <c r="BP13" s="662"/>
      <c r="BQ13" s="662"/>
      <c r="BR13" s="662"/>
      <c r="BS13" s="663" t="s">
        <v>234</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16266016</v>
      </c>
      <c r="CS13" s="660"/>
      <c r="CT13" s="660"/>
      <c r="CU13" s="660"/>
      <c r="CV13" s="660"/>
      <c r="CW13" s="660"/>
      <c r="CX13" s="660"/>
      <c r="CY13" s="661"/>
      <c r="CZ13" s="662">
        <v>11.4</v>
      </c>
      <c r="DA13" s="662"/>
      <c r="DB13" s="662"/>
      <c r="DC13" s="662"/>
      <c r="DD13" s="668">
        <v>5938990</v>
      </c>
      <c r="DE13" s="660"/>
      <c r="DF13" s="660"/>
      <c r="DG13" s="660"/>
      <c r="DH13" s="660"/>
      <c r="DI13" s="660"/>
      <c r="DJ13" s="660"/>
      <c r="DK13" s="660"/>
      <c r="DL13" s="660"/>
      <c r="DM13" s="660"/>
      <c r="DN13" s="660"/>
      <c r="DO13" s="660"/>
      <c r="DP13" s="661"/>
      <c r="DQ13" s="668">
        <v>11919367</v>
      </c>
      <c r="DR13" s="660"/>
      <c r="DS13" s="660"/>
      <c r="DT13" s="660"/>
      <c r="DU13" s="660"/>
      <c r="DV13" s="660"/>
      <c r="DW13" s="660"/>
      <c r="DX13" s="660"/>
      <c r="DY13" s="660"/>
      <c r="DZ13" s="660"/>
      <c r="EA13" s="660"/>
      <c r="EB13" s="660"/>
      <c r="EC13" s="669"/>
    </row>
    <row r="14" spans="2:143" ht="11.25" customHeight="1" x14ac:dyDescent="0.2">
      <c r="B14" s="656" t="s">
        <v>262</v>
      </c>
      <c r="C14" s="657"/>
      <c r="D14" s="657"/>
      <c r="E14" s="657"/>
      <c r="F14" s="657"/>
      <c r="G14" s="657"/>
      <c r="H14" s="657"/>
      <c r="I14" s="657"/>
      <c r="J14" s="657"/>
      <c r="K14" s="657"/>
      <c r="L14" s="657"/>
      <c r="M14" s="657"/>
      <c r="N14" s="657"/>
      <c r="O14" s="657"/>
      <c r="P14" s="657"/>
      <c r="Q14" s="658"/>
      <c r="R14" s="659">
        <v>13</v>
      </c>
      <c r="S14" s="660"/>
      <c r="T14" s="660"/>
      <c r="U14" s="660"/>
      <c r="V14" s="660"/>
      <c r="W14" s="660"/>
      <c r="X14" s="660"/>
      <c r="Y14" s="661"/>
      <c r="Z14" s="662">
        <v>0</v>
      </c>
      <c r="AA14" s="662"/>
      <c r="AB14" s="662"/>
      <c r="AC14" s="662"/>
      <c r="AD14" s="663">
        <v>13</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1017124</v>
      </c>
      <c r="BH14" s="660"/>
      <c r="BI14" s="660"/>
      <c r="BJ14" s="660"/>
      <c r="BK14" s="660"/>
      <c r="BL14" s="660"/>
      <c r="BM14" s="660"/>
      <c r="BN14" s="661"/>
      <c r="BO14" s="662">
        <v>1.4</v>
      </c>
      <c r="BP14" s="662"/>
      <c r="BQ14" s="662"/>
      <c r="BR14" s="662"/>
      <c r="BS14" s="663" t="s">
        <v>183</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4313364</v>
      </c>
      <c r="CS14" s="660"/>
      <c r="CT14" s="660"/>
      <c r="CU14" s="660"/>
      <c r="CV14" s="660"/>
      <c r="CW14" s="660"/>
      <c r="CX14" s="660"/>
      <c r="CY14" s="661"/>
      <c r="CZ14" s="662">
        <v>3</v>
      </c>
      <c r="DA14" s="662"/>
      <c r="DB14" s="662"/>
      <c r="DC14" s="662"/>
      <c r="DD14" s="668">
        <v>484556</v>
      </c>
      <c r="DE14" s="660"/>
      <c r="DF14" s="660"/>
      <c r="DG14" s="660"/>
      <c r="DH14" s="660"/>
      <c r="DI14" s="660"/>
      <c r="DJ14" s="660"/>
      <c r="DK14" s="660"/>
      <c r="DL14" s="660"/>
      <c r="DM14" s="660"/>
      <c r="DN14" s="660"/>
      <c r="DO14" s="660"/>
      <c r="DP14" s="661"/>
      <c r="DQ14" s="668">
        <v>3832579</v>
      </c>
      <c r="DR14" s="660"/>
      <c r="DS14" s="660"/>
      <c r="DT14" s="660"/>
      <c r="DU14" s="660"/>
      <c r="DV14" s="660"/>
      <c r="DW14" s="660"/>
      <c r="DX14" s="660"/>
      <c r="DY14" s="660"/>
      <c r="DZ14" s="660"/>
      <c r="EA14" s="660"/>
      <c r="EB14" s="660"/>
      <c r="EC14" s="669"/>
    </row>
    <row r="15" spans="2:143" ht="11.25" customHeight="1" x14ac:dyDescent="0.2">
      <c r="B15" s="656" t="s">
        <v>265</v>
      </c>
      <c r="C15" s="657"/>
      <c r="D15" s="657"/>
      <c r="E15" s="657"/>
      <c r="F15" s="657"/>
      <c r="G15" s="657"/>
      <c r="H15" s="657"/>
      <c r="I15" s="657"/>
      <c r="J15" s="657"/>
      <c r="K15" s="657"/>
      <c r="L15" s="657"/>
      <c r="M15" s="657"/>
      <c r="N15" s="657"/>
      <c r="O15" s="657"/>
      <c r="P15" s="657"/>
      <c r="Q15" s="658"/>
      <c r="R15" s="659" t="s">
        <v>183</v>
      </c>
      <c r="S15" s="660"/>
      <c r="T15" s="660"/>
      <c r="U15" s="660"/>
      <c r="V15" s="660"/>
      <c r="W15" s="660"/>
      <c r="X15" s="660"/>
      <c r="Y15" s="661"/>
      <c r="Z15" s="662" t="s">
        <v>234</v>
      </c>
      <c r="AA15" s="662"/>
      <c r="AB15" s="662"/>
      <c r="AC15" s="662"/>
      <c r="AD15" s="663" t="s">
        <v>234</v>
      </c>
      <c r="AE15" s="663"/>
      <c r="AF15" s="663"/>
      <c r="AG15" s="663"/>
      <c r="AH15" s="663"/>
      <c r="AI15" s="663"/>
      <c r="AJ15" s="663"/>
      <c r="AK15" s="663"/>
      <c r="AL15" s="664" t="s">
        <v>234</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2371323</v>
      </c>
      <c r="BH15" s="660"/>
      <c r="BI15" s="660"/>
      <c r="BJ15" s="660"/>
      <c r="BK15" s="660"/>
      <c r="BL15" s="660"/>
      <c r="BM15" s="660"/>
      <c r="BN15" s="661"/>
      <c r="BO15" s="662">
        <v>3.4</v>
      </c>
      <c r="BP15" s="662"/>
      <c r="BQ15" s="662"/>
      <c r="BR15" s="662"/>
      <c r="BS15" s="663" t="s">
        <v>234</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15799491</v>
      </c>
      <c r="CS15" s="660"/>
      <c r="CT15" s="660"/>
      <c r="CU15" s="660"/>
      <c r="CV15" s="660"/>
      <c r="CW15" s="660"/>
      <c r="CX15" s="660"/>
      <c r="CY15" s="661"/>
      <c r="CZ15" s="662">
        <v>11</v>
      </c>
      <c r="DA15" s="662"/>
      <c r="DB15" s="662"/>
      <c r="DC15" s="662"/>
      <c r="DD15" s="668">
        <v>2920044</v>
      </c>
      <c r="DE15" s="660"/>
      <c r="DF15" s="660"/>
      <c r="DG15" s="660"/>
      <c r="DH15" s="660"/>
      <c r="DI15" s="660"/>
      <c r="DJ15" s="660"/>
      <c r="DK15" s="660"/>
      <c r="DL15" s="660"/>
      <c r="DM15" s="660"/>
      <c r="DN15" s="660"/>
      <c r="DO15" s="660"/>
      <c r="DP15" s="661"/>
      <c r="DQ15" s="668">
        <v>10644469</v>
      </c>
      <c r="DR15" s="660"/>
      <c r="DS15" s="660"/>
      <c r="DT15" s="660"/>
      <c r="DU15" s="660"/>
      <c r="DV15" s="660"/>
      <c r="DW15" s="660"/>
      <c r="DX15" s="660"/>
      <c r="DY15" s="660"/>
      <c r="DZ15" s="660"/>
      <c r="EA15" s="660"/>
      <c r="EB15" s="660"/>
      <c r="EC15" s="669"/>
    </row>
    <row r="16" spans="2:143" ht="11.25" customHeight="1" x14ac:dyDescent="0.2">
      <c r="B16" s="656" t="s">
        <v>268</v>
      </c>
      <c r="C16" s="657"/>
      <c r="D16" s="657"/>
      <c r="E16" s="657"/>
      <c r="F16" s="657"/>
      <c r="G16" s="657"/>
      <c r="H16" s="657"/>
      <c r="I16" s="657"/>
      <c r="J16" s="657"/>
      <c r="K16" s="657"/>
      <c r="L16" s="657"/>
      <c r="M16" s="657"/>
      <c r="N16" s="657"/>
      <c r="O16" s="657"/>
      <c r="P16" s="657"/>
      <c r="Q16" s="658"/>
      <c r="R16" s="659">
        <v>212261</v>
      </c>
      <c r="S16" s="660"/>
      <c r="T16" s="660"/>
      <c r="U16" s="660"/>
      <c r="V16" s="660"/>
      <c r="W16" s="660"/>
      <c r="X16" s="660"/>
      <c r="Y16" s="661"/>
      <c r="Z16" s="662">
        <v>0.1</v>
      </c>
      <c r="AA16" s="662"/>
      <c r="AB16" s="662"/>
      <c r="AC16" s="662"/>
      <c r="AD16" s="663">
        <v>212261</v>
      </c>
      <c r="AE16" s="663"/>
      <c r="AF16" s="663"/>
      <c r="AG16" s="663"/>
      <c r="AH16" s="663"/>
      <c r="AI16" s="663"/>
      <c r="AJ16" s="663"/>
      <c r="AK16" s="663"/>
      <c r="AL16" s="664">
        <v>0.3</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v>707</v>
      </c>
      <c r="BH16" s="660"/>
      <c r="BI16" s="660"/>
      <c r="BJ16" s="660"/>
      <c r="BK16" s="660"/>
      <c r="BL16" s="660"/>
      <c r="BM16" s="660"/>
      <c r="BN16" s="661"/>
      <c r="BO16" s="662">
        <v>0</v>
      </c>
      <c r="BP16" s="662"/>
      <c r="BQ16" s="662"/>
      <c r="BR16" s="662"/>
      <c r="BS16" s="663" t="s">
        <v>183</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97920</v>
      </c>
      <c r="CS16" s="660"/>
      <c r="CT16" s="660"/>
      <c r="CU16" s="660"/>
      <c r="CV16" s="660"/>
      <c r="CW16" s="660"/>
      <c r="CX16" s="660"/>
      <c r="CY16" s="661"/>
      <c r="CZ16" s="662">
        <v>0.1</v>
      </c>
      <c r="DA16" s="662"/>
      <c r="DB16" s="662"/>
      <c r="DC16" s="662"/>
      <c r="DD16" s="668" t="s">
        <v>183</v>
      </c>
      <c r="DE16" s="660"/>
      <c r="DF16" s="660"/>
      <c r="DG16" s="660"/>
      <c r="DH16" s="660"/>
      <c r="DI16" s="660"/>
      <c r="DJ16" s="660"/>
      <c r="DK16" s="660"/>
      <c r="DL16" s="660"/>
      <c r="DM16" s="660"/>
      <c r="DN16" s="660"/>
      <c r="DO16" s="660"/>
      <c r="DP16" s="661"/>
      <c r="DQ16" s="668">
        <v>58150</v>
      </c>
      <c r="DR16" s="660"/>
      <c r="DS16" s="660"/>
      <c r="DT16" s="660"/>
      <c r="DU16" s="660"/>
      <c r="DV16" s="660"/>
      <c r="DW16" s="660"/>
      <c r="DX16" s="660"/>
      <c r="DY16" s="660"/>
      <c r="DZ16" s="660"/>
      <c r="EA16" s="660"/>
      <c r="EB16" s="660"/>
      <c r="EC16" s="669"/>
    </row>
    <row r="17" spans="2:133" ht="11.25" customHeight="1" x14ac:dyDescent="0.2">
      <c r="B17" s="656" t="s">
        <v>271</v>
      </c>
      <c r="C17" s="657"/>
      <c r="D17" s="657"/>
      <c r="E17" s="657"/>
      <c r="F17" s="657"/>
      <c r="G17" s="657"/>
      <c r="H17" s="657"/>
      <c r="I17" s="657"/>
      <c r="J17" s="657"/>
      <c r="K17" s="657"/>
      <c r="L17" s="657"/>
      <c r="M17" s="657"/>
      <c r="N17" s="657"/>
      <c r="O17" s="657"/>
      <c r="P17" s="657"/>
      <c r="Q17" s="658"/>
      <c r="R17" s="659">
        <v>1110444</v>
      </c>
      <c r="S17" s="660"/>
      <c r="T17" s="660"/>
      <c r="U17" s="660"/>
      <c r="V17" s="660"/>
      <c r="W17" s="660"/>
      <c r="X17" s="660"/>
      <c r="Y17" s="661"/>
      <c r="Z17" s="662">
        <v>0.7</v>
      </c>
      <c r="AA17" s="662"/>
      <c r="AB17" s="662"/>
      <c r="AC17" s="662"/>
      <c r="AD17" s="663">
        <v>1110444</v>
      </c>
      <c r="AE17" s="663"/>
      <c r="AF17" s="663"/>
      <c r="AG17" s="663"/>
      <c r="AH17" s="663"/>
      <c r="AI17" s="663"/>
      <c r="AJ17" s="663"/>
      <c r="AK17" s="663"/>
      <c r="AL17" s="664">
        <v>1.4</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183</v>
      </c>
      <c r="BH17" s="660"/>
      <c r="BI17" s="660"/>
      <c r="BJ17" s="660"/>
      <c r="BK17" s="660"/>
      <c r="BL17" s="660"/>
      <c r="BM17" s="660"/>
      <c r="BN17" s="661"/>
      <c r="BO17" s="662" t="s">
        <v>183</v>
      </c>
      <c r="BP17" s="662"/>
      <c r="BQ17" s="662"/>
      <c r="BR17" s="662"/>
      <c r="BS17" s="663" t="s">
        <v>183</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7342429</v>
      </c>
      <c r="CS17" s="660"/>
      <c r="CT17" s="660"/>
      <c r="CU17" s="660"/>
      <c r="CV17" s="660"/>
      <c r="CW17" s="660"/>
      <c r="CX17" s="660"/>
      <c r="CY17" s="661"/>
      <c r="CZ17" s="662">
        <v>5.0999999999999996</v>
      </c>
      <c r="DA17" s="662"/>
      <c r="DB17" s="662"/>
      <c r="DC17" s="662"/>
      <c r="DD17" s="668" t="s">
        <v>183</v>
      </c>
      <c r="DE17" s="660"/>
      <c r="DF17" s="660"/>
      <c r="DG17" s="660"/>
      <c r="DH17" s="660"/>
      <c r="DI17" s="660"/>
      <c r="DJ17" s="660"/>
      <c r="DK17" s="660"/>
      <c r="DL17" s="660"/>
      <c r="DM17" s="660"/>
      <c r="DN17" s="660"/>
      <c r="DO17" s="660"/>
      <c r="DP17" s="661"/>
      <c r="DQ17" s="668">
        <v>7176300</v>
      </c>
      <c r="DR17" s="660"/>
      <c r="DS17" s="660"/>
      <c r="DT17" s="660"/>
      <c r="DU17" s="660"/>
      <c r="DV17" s="660"/>
      <c r="DW17" s="660"/>
      <c r="DX17" s="660"/>
      <c r="DY17" s="660"/>
      <c r="DZ17" s="660"/>
      <c r="EA17" s="660"/>
      <c r="EB17" s="660"/>
      <c r="EC17" s="669"/>
    </row>
    <row r="18" spans="2:133" ht="11.25" customHeight="1" x14ac:dyDescent="0.2">
      <c r="B18" s="656" t="s">
        <v>274</v>
      </c>
      <c r="C18" s="657"/>
      <c r="D18" s="657"/>
      <c r="E18" s="657"/>
      <c r="F18" s="657"/>
      <c r="G18" s="657"/>
      <c r="H18" s="657"/>
      <c r="I18" s="657"/>
      <c r="J18" s="657"/>
      <c r="K18" s="657"/>
      <c r="L18" s="657"/>
      <c r="M18" s="657"/>
      <c r="N18" s="657"/>
      <c r="O18" s="657"/>
      <c r="P18" s="657"/>
      <c r="Q18" s="658"/>
      <c r="R18" s="659">
        <v>576612</v>
      </c>
      <c r="S18" s="660"/>
      <c r="T18" s="660"/>
      <c r="U18" s="660"/>
      <c r="V18" s="660"/>
      <c r="W18" s="660"/>
      <c r="X18" s="660"/>
      <c r="Y18" s="661"/>
      <c r="Z18" s="662">
        <v>0.4</v>
      </c>
      <c r="AA18" s="662"/>
      <c r="AB18" s="662"/>
      <c r="AC18" s="662"/>
      <c r="AD18" s="663">
        <v>576612</v>
      </c>
      <c r="AE18" s="663"/>
      <c r="AF18" s="663"/>
      <c r="AG18" s="663"/>
      <c r="AH18" s="663"/>
      <c r="AI18" s="663"/>
      <c r="AJ18" s="663"/>
      <c r="AK18" s="663"/>
      <c r="AL18" s="664">
        <v>0.7</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183</v>
      </c>
      <c r="BH18" s="660"/>
      <c r="BI18" s="660"/>
      <c r="BJ18" s="660"/>
      <c r="BK18" s="660"/>
      <c r="BL18" s="660"/>
      <c r="BM18" s="660"/>
      <c r="BN18" s="661"/>
      <c r="BO18" s="662" t="s">
        <v>183</v>
      </c>
      <c r="BP18" s="662"/>
      <c r="BQ18" s="662"/>
      <c r="BR18" s="662"/>
      <c r="BS18" s="663" t="s">
        <v>183</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234</v>
      </c>
      <c r="CS18" s="660"/>
      <c r="CT18" s="660"/>
      <c r="CU18" s="660"/>
      <c r="CV18" s="660"/>
      <c r="CW18" s="660"/>
      <c r="CX18" s="660"/>
      <c r="CY18" s="661"/>
      <c r="CZ18" s="662" t="s">
        <v>183</v>
      </c>
      <c r="DA18" s="662"/>
      <c r="DB18" s="662"/>
      <c r="DC18" s="662"/>
      <c r="DD18" s="668" t="s">
        <v>183</v>
      </c>
      <c r="DE18" s="660"/>
      <c r="DF18" s="660"/>
      <c r="DG18" s="660"/>
      <c r="DH18" s="660"/>
      <c r="DI18" s="660"/>
      <c r="DJ18" s="660"/>
      <c r="DK18" s="660"/>
      <c r="DL18" s="660"/>
      <c r="DM18" s="660"/>
      <c r="DN18" s="660"/>
      <c r="DO18" s="660"/>
      <c r="DP18" s="661"/>
      <c r="DQ18" s="668" t="s">
        <v>183</v>
      </c>
      <c r="DR18" s="660"/>
      <c r="DS18" s="660"/>
      <c r="DT18" s="660"/>
      <c r="DU18" s="660"/>
      <c r="DV18" s="660"/>
      <c r="DW18" s="660"/>
      <c r="DX18" s="660"/>
      <c r="DY18" s="660"/>
      <c r="DZ18" s="660"/>
      <c r="EA18" s="660"/>
      <c r="EB18" s="660"/>
      <c r="EC18" s="669"/>
    </row>
    <row r="19" spans="2:133" ht="11.25" customHeight="1" x14ac:dyDescent="0.2">
      <c r="B19" s="656" t="s">
        <v>277</v>
      </c>
      <c r="C19" s="657"/>
      <c r="D19" s="657"/>
      <c r="E19" s="657"/>
      <c r="F19" s="657"/>
      <c r="G19" s="657"/>
      <c r="H19" s="657"/>
      <c r="I19" s="657"/>
      <c r="J19" s="657"/>
      <c r="K19" s="657"/>
      <c r="L19" s="657"/>
      <c r="M19" s="657"/>
      <c r="N19" s="657"/>
      <c r="O19" s="657"/>
      <c r="P19" s="657"/>
      <c r="Q19" s="658"/>
      <c r="R19" s="659">
        <v>563362</v>
      </c>
      <c r="S19" s="660"/>
      <c r="T19" s="660"/>
      <c r="U19" s="660"/>
      <c r="V19" s="660"/>
      <c r="W19" s="660"/>
      <c r="X19" s="660"/>
      <c r="Y19" s="661"/>
      <c r="Z19" s="662">
        <v>0.4</v>
      </c>
      <c r="AA19" s="662"/>
      <c r="AB19" s="662"/>
      <c r="AC19" s="662"/>
      <c r="AD19" s="663">
        <v>563362</v>
      </c>
      <c r="AE19" s="663"/>
      <c r="AF19" s="663"/>
      <c r="AG19" s="663"/>
      <c r="AH19" s="663"/>
      <c r="AI19" s="663"/>
      <c r="AJ19" s="663"/>
      <c r="AK19" s="663"/>
      <c r="AL19" s="664">
        <v>0.7</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8339706</v>
      </c>
      <c r="BH19" s="660"/>
      <c r="BI19" s="660"/>
      <c r="BJ19" s="660"/>
      <c r="BK19" s="660"/>
      <c r="BL19" s="660"/>
      <c r="BM19" s="660"/>
      <c r="BN19" s="661"/>
      <c r="BO19" s="662">
        <v>11.8</v>
      </c>
      <c r="BP19" s="662"/>
      <c r="BQ19" s="662"/>
      <c r="BR19" s="662"/>
      <c r="BS19" s="663" t="s">
        <v>183</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183</v>
      </c>
      <c r="CS19" s="660"/>
      <c r="CT19" s="660"/>
      <c r="CU19" s="660"/>
      <c r="CV19" s="660"/>
      <c r="CW19" s="660"/>
      <c r="CX19" s="660"/>
      <c r="CY19" s="661"/>
      <c r="CZ19" s="662" t="s">
        <v>234</v>
      </c>
      <c r="DA19" s="662"/>
      <c r="DB19" s="662"/>
      <c r="DC19" s="662"/>
      <c r="DD19" s="668" t="s">
        <v>183</v>
      </c>
      <c r="DE19" s="660"/>
      <c r="DF19" s="660"/>
      <c r="DG19" s="660"/>
      <c r="DH19" s="660"/>
      <c r="DI19" s="660"/>
      <c r="DJ19" s="660"/>
      <c r="DK19" s="660"/>
      <c r="DL19" s="660"/>
      <c r="DM19" s="660"/>
      <c r="DN19" s="660"/>
      <c r="DO19" s="660"/>
      <c r="DP19" s="661"/>
      <c r="DQ19" s="668" t="s">
        <v>183</v>
      </c>
      <c r="DR19" s="660"/>
      <c r="DS19" s="660"/>
      <c r="DT19" s="660"/>
      <c r="DU19" s="660"/>
      <c r="DV19" s="660"/>
      <c r="DW19" s="660"/>
      <c r="DX19" s="660"/>
      <c r="DY19" s="660"/>
      <c r="DZ19" s="660"/>
      <c r="EA19" s="660"/>
      <c r="EB19" s="660"/>
      <c r="EC19" s="669"/>
    </row>
    <row r="20" spans="2:133" ht="11.25" customHeight="1" x14ac:dyDescent="0.2">
      <c r="B20" s="672" t="s">
        <v>280</v>
      </c>
      <c r="C20" s="673"/>
      <c r="D20" s="673"/>
      <c r="E20" s="673"/>
      <c r="F20" s="673"/>
      <c r="G20" s="673"/>
      <c r="H20" s="673"/>
      <c r="I20" s="673"/>
      <c r="J20" s="673"/>
      <c r="K20" s="673"/>
      <c r="L20" s="673"/>
      <c r="M20" s="673"/>
      <c r="N20" s="673"/>
      <c r="O20" s="673"/>
      <c r="P20" s="673"/>
      <c r="Q20" s="674"/>
      <c r="R20" s="659">
        <v>13250</v>
      </c>
      <c r="S20" s="660"/>
      <c r="T20" s="660"/>
      <c r="U20" s="660"/>
      <c r="V20" s="660"/>
      <c r="W20" s="660"/>
      <c r="X20" s="660"/>
      <c r="Y20" s="661"/>
      <c r="Z20" s="662">
        <v>0</v>
      </c>
      <c r="AA20" s="662"/>
      <c r="AB20" s="662"/>
      <c r="AC20" s="662"/>
      <c r="AD20" s="663">
        <v>13250</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8339706</v>
      </c>
      <c r="BH20" s="660"/>
      <c r="BI20" s="660"/>
      <c r="BJ20" s="660"/>
      <c r="BK20" s="660"/>
      <c r="BL20" s="660"/>
      <c r="BM20" s="660"/>
      <c r="BN20" s="661"/>
      <c r="BO20" s="662">
        <v>11.8</v>
      </c>
      <c r="BP20" s="662"/>
      <c r="BQ20" s="662"/>
      <c r="BR20" s="662"/>
      <c r="BS20" s="663" t="s">
        <v>183</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143135806</v>
      </c>
      <c r="CS20" s="660"/>
      <c r="CT20" s="660"/>
      <c r="CU20" s="660"/>
      <c r="CV20" s="660"/>
      <c r="CW20" s="660"/>
      <c r="CX20" s="660"/>
      <c r="CY20" s="661"/>
      <c r="CZ20" s="662">
        <v>100</v>
      </c>
      <c r="DA20" s="662"/>
      <c r="DB20" s="662"/>
      <c r="DC20" s="662"/>
      <c r="DD20" s="668">
        <v>12417335</v>
      </c>
      <c r="DE20" s="660"/>
      <c r="DF20" s="660"/>
      <c r="DG20" s="660"/>
      <c r="DH20" s="660"/>
      <c r="DI20" s="660"/>
      <c r="DJ20" s="660"/>
      <c r="DK20" s="660"/>
      <c r="DL20" s="660"/>
      <c r="DM20" s="660"/>
      <c r="DN20" s="660"/>
      <c r="DO20" s="660"/>
      <c r="DP20" s="661"/>
      <c r="DQ20" s="668">
        <v>94897677</v>
      </c>
      <c r="DR20" s="660"/>
      <c r="DS20" s="660"/>
      <c r="DT20" s="660"/>
      <c r="DU20" s="660"/>
      <c r="DV20" s="660"/>
      <c r="DW20" s="660"/>
      <c r="DX20" s="660"/>
      <c r="DY20" s="660"/>
      <c r="DZ20" s="660"/>
      <c r="EA20" s="660"/>
      <c r="EB20" s="660"/>
      <c r="EC20" s="669"/>
    </row>
    <row r="21" spans="2:133" ht="11.25" customHeight="1" x14ac:dyDescent="0.2">
      <c r="B21" s="656" t="s">
        <v>283</v>
      </c>
      <c r="C21" s="657"/>
      <c r="D21" s="657"/>
      <c r="E21" s="657"/>
      <c r="F21" s="657"/>
      <c r="G21" s="657"/>
      <c r="H21" s="657"/>
      <c r="I21" s="657"/>
      <c r="J21" s="657"/>
      <c r="K21" s="657"/>
      <c r="L21" s="657"/>
      <c r="M21" s="657"/>
      <c r="N21" s="657"/>
      <c r="O21" s="657"/>
      <c r="P21" s="657"/>
      <c r="Q21" s="658"/>
      <c r="R21" s="659">
        <v>264751</v>
      </c>
      <c r="S21" s="660"/>
      <c r="T21" s="660"/>
      <c r="U21" s="660"/>
      <c r="V21" s="660"/>
      <c r="W21" s="660"/>
      <c r="X21" s="660"/>
      <c r="Y21" s="661"/>
      <c r="Z21" s="662">
        <v>0.2</v>
      </c>
      <c r="AA21" s="662"/>
      <c r="AB21" s="662"/>
      <c r="AC21" s="662"/>
      <c r="AD21" s="663" t="s">
        <v>183</v>
      </c>
      <c r="AE21" s="663"/>
      <c r="AF21" s="663"/>
      <c r="AG21" s="663"/>
      <c r="AH21" s="663"/>
      <c r="AI21" s="663"/>
      <c r="AJ21" s="663"/>
      <c r="AK21" s="663"/>
      <c r="AL21" s="664" t="s">
        <v>183</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475</v>
      </c>
      <c r="BH21" s="660"/>
      <c r="BI21" s="660"/>
      <c r="BJ21" s="660"/>
      <c r="BK21" s="660"/>
      <c r="BL21" s="660"/>
      <c r="BM21" s="660"/>
      <c r="BN21" s="661"/>
      <c r="BO21" s="662">
        <v>0</v>
      </c>
      <c r="BP21" s="662"/>
      <c r="BQ21" s="662"/>
      <c r="BR21" s="662"/>
      <c r="BS21" s="663" t="s">
        <v>183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285</v>
      </c>
      <c r="C22" s="657"/>
      <c r="D22" s="657"/>
      <c r="E22" s="657"/>
      <c r="F22" s="657"/>
      <c r="G22" s="657"/>
      <c r="H22" s="657"/>
      <c r="I22" s="657"/>
      <c r="J22" s="657"/>
      <c r="K22" s="657"/>
      <c r="L22" s="657"/>
      <c r="M22" s="657"/>
      <c r="N22" s="657"/>
      <c r="O22" s="657"/>
      <c r="P22" s="657"/>
      <c r="Q22" s="658"/>
      <c r="R22" s="659" t="s">
        <v>234</v>
      </c>
      <c r="S22" s="660"/>
      <c r="T22" s="660"/>
      <c r="U22" s="660"/>
      <c r="V22" s="660"/>
      <c r="W22" s="660"/>
      <c r="X22" s="660"/>
      <c r="Y22" s="661"/>
      <c r="Z22" s="662" t="s">
        <v>183</v>
      </c>
      <c r="AA22" s="662"/>
      <c r="AB22" s="662"/>
      <c r="AC22" s="662"/>
      <c r="AD22" s="663" t="s">
        <v>183</v>
      </c>
      <c r="AE22" s="663"/>
      <c r="AF22" s="663"/>
      <c r="AG22" s="663"/>
      <c r="AH22" s="663"/>
      <c r="AI22" s="663"/>
      <c r="AJ22" s="663"/>
      <c r="AK22" s="663"/>
      <c r="AL22" s="664" t="s">
        <v>234</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v>2957410</v>
      </c>
      <c r="BH22" s="660"/>
      <c r="BI22" s="660"/>
      <c r="BJ22" s="660"/>
      <c r="BK22" s="660"/>
      <c r="BL22" s="660"/>
      <c r="BM22" s="660"/>
      <c r="BN22" s="661"/>
      <c r="BO22" s="662">
        <v>4.2</v>
      </c>
      <c r="BP22" s="662"/>
      <c r="BQ22" s="662"/>
      <c r="BR22" s="662"/>
      <c r="BS22" s="663" t="s">
        <v>183</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288</v>
      </c>
      <c r="C23" s="657"/>
      <c r="D23" s="657"/>
      <c r="E23" s="657"/>
      <c r="F23" s="657"/>
      <c r="G23" s="657"/>
      <c r="H23" s="657"/>
      <c r="I23" s="657"/>
      <c r="J23" s="657"/>
      <c r="K23" s="657"/>
      <c r="L23" s="657"/>
      <c r="M23" s="657"/>
      <c r="N23" s="657"/>
      <c r="O23" s="657"/>
      <c r="P23" s="657"/>
      <c r="Q23" s="658"/>
      <c r="R23" s="659">
        <v>264751</v>
      </c>
      <c r="S23" s="660"/>
      <c r="T23" s="660"/>
      <c r="U23" s="660"/>
      <c r="V23" s="660"/>
      <c r="W23" s="660"/>
      <c r="X23" s="660"/>
      <c r="Y23" s="661"/>
      <c r="Z23" s="662">
        <v>0.2</v>
      </c>
      <c r="AA23" s="662"/>
      <c r="AB23" s="662"/>
      <c r="AC23" s="662"/>
      <c r="AD23" s="663" t="s">
        <v>234</v>
      </c>
      <c r="AE23" s="663"/>
      <c r="AF23" s="663"/>
      <c r="AG23" s="663"/>
      <c r="AH23" s="663"/>
      <c r="AI23" s="663"/>
      <c r="AJ23" s="663"/>
      <c r="AK23" s="663"/>
      <c r="AL23" s="664" t="s">
        <v>234</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5381821</v>
      </c>
      <c r="BH23" s="660"/>
      <c r="BI23" s="660"/>
      <c r="BJ23" s="660"/>
      <c r="BK23" s="660"/>
      <c r="BL23" s="660"/>
      <c r="BM23" s="660"/>
      <c r="BN23" s="661"/>
      <c r="BO23" s="662">
        <v>7.6</v>
      </c>
      <c r="BP23" s="662"/>
      <c r="BQ23" s="662"/>
      <c r="BR23" s="662"/>
      <c r="BS23" s="663" t="s">
        <v>183</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2">
      <c r="B24" s="656" t="s">
        <v>295</v>
      </c>
      <c r="C24" s="657"/>
      <c r="D24" s="657"/>
      <c r="E24" s="657"/>
      <c r="F24" s="657"/>
      <c r="G24" s="657"/>
      <c r="H24" s="657"/>
      <c r="I24" s="657"/>
      <c r="J24" s="657"/>
      <c r="K24" s="657"/>
      <c r="L24" s="657"/>
      <c r="M24" s="657"/>
      <c r="N24" s="657"/>
      <c r="O24" s="657"/>
      <c r="P24" s="657"/>
      <c r="Q24" s="658"/>
      <c r="R24" s="659" t="s">
        <v>183</v>
      </c>
      <c r="S24" s="660"/>
      <c r="T24" s="660"/>
      <c r="U24" s="660"/>
      <c r="V24" s="660"/>
      <c r="W24" s="660"/>
      <c r="X24" s="660"/>
      <c r="Y24" s="661"/>
      <c r="Z24" s="662" t="s">
        <v>183</v>
      </c>
      <c r="AA24" s="662"/>
      <c r="AB24" s="662"/>
      <c r="AC24" s="662"/>
      <c r="AD24" s="663" t="s">
        <v>183</v>
      </c>
      <c r="AE24" s="663"/>
      <c r="AF24" s="663"/>
      <c r="AG24" s="663"/>
      <c r="AH24" s="663"/>
      <c r="AI24" s="663"/>
      <c r="AJ24" s="663"/>
      <c r="AK24" s="663"/>
      <c r="AL24" s="664" t="s">
        <v>183</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183</v>
      </c>
      <c r="BH24" s="660"/>
      <c r="BI24" s="660"/>
      <c r="BJ24" s="660"/>
      <c r="BK24" s="660"/>
      <c r="BL24" s="660"/>
      <c r="BM24" s="660"/>
      <c r="BN24" s="661"/>
      <c r="BO24" s="662" t="s">
        <v>183</v>
      </c>
      <c r="BP24" s="662"/>
      <c r="BQ24" s="662"/>
      <c r="BR24" s="662"/>
      <c r="BS24" s="663" t="s">
        <v>183</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64238383</v>
      </c>
      <c r="CS24" s="649"/>
      <c r="CT24" s="649"/>
      <c r="CU24" s="649"/>
      <c r="CV24" s="649"/>
      <c r="CW24" s="649"/>
      <c r="CX24" s="649"/>
      <c r="CY24" s="650"/>
      <c r="CZ24" s="653">
        <v>44.9</v>
      </c>
      <c r="DA24" s="654"/>
      <c r="DB24" s="654"/>
      <c r="DC24" s="670"/>
      <c r="DD24" s="689">
        <v>38532446</v>
      </c>
      <c r="DE24" s="649"/>
      <c r="DF24" s="649"/>
      <c r="DG24" s="649"/>
      <c r="DH24" s="649"/>
      <c r="DI24" s="649"/>
      <c r="DJ24" s="649"/>
      <c r="DK24" s="650"/>
      <c r="DL24" s="689">
        <v>38142086</v>
      </c>
      <c r="DM24" s="649"/>
      <c r="DN24" s="649"/>
      <c r="DO24" s="649"/>
      <c r="DP24" s="649"/>
      <c r="DQ24" s="649"/>
      <c r="DR24" s="649"/>
      <c r="DS24" s="649"/>
      <c r="DT24" s="649"/>
      <c r="DU24" s="649"/>
      <c r="DV24" s="650"/>
      <c r="DW24" s="653">
        <v>47.8</v>
      </c>
      <c r="DX24" s="654"/>
      <c r="DY24" s="654"/>
      <c r="DZ24" s="654"/>
      <c r="EA24" s="654"/>
      <c r="EB24" s="654"/>
      <c r="EC24" s="655"/>
    </row>
    <row r="25" spans="2:133" ht="11.25" customHeight="1" x14ac:dyDescent="0.2">
      <c r="B25" s="656" t="s">
        <v>298</v>
      </c>
      <c r="C25" s="657"/>
      <c r="D25" s="657"/>
      <c r="E25" s="657"/>
      <c r="F25" s="657"/>
      <c r="G25" s="657"/>
      <c r="H25" s="657"/>
      <c r="I25" s="657"/>
      <c r="J25" s="657"/>
      <c r="K25" s="657"/>
      <c r="L25" s="657"/>
      <c r="M25" s="657"/>
      <c r="N25" s="657"/>
      <c r="O25" s="657"/>
      <c r="P25" s="657"/>
      <c r="Q25" s="658"/>
      <c r="R25" s="659">
        <v>84263360</v>
      </c>
      <c r="S25" s="660"/>
      <c r="T25" s="660"/>
      <c r="U25" s="660"/>
      <c r="V25" s="660"/>
      <c r="W25" s="660"/>
      <c r="X25" s="660"/>
      <c r="Y25" s="661"/>
      <c r="Z25" s="662">
        <v>55.2</v>
      </c>
      <c r="AA25" s="662"/>
      <c r="AB25" s="662"/>
      <c r="AC25" s="662"/>
      <c r="AD25" s="663">
        <v>78616788</v>
      </c>
      <c r="AE25" s="663"/>
      <c r="AF25" s="663"/>
      <c r="AG25" s="663"/>
      <c r="AH25" s="663"/>
      <c r="AI25" s="663"/>
      <c r="AJ25" s="663"/>
      <c r="AK25" s="663"/>
      <c r="AL25" s="664">
        <v>98.5</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234</v>
      </c>
      <c r="BH25" s="660"/>
      <c r="BI25" s="660"/>
      <c r="BJ25" s="660"/>
      <c r="BK25" s="660"/>
      <c r="BL25" s="660"/>
      <c r="BM25" s="660"/>
      <c r="BN25" s="661"/>
      <c r="BO25" s="662" t="s">
        <v>183</v>
      </c>
      <c r="BP25" s="662"/>
      <c r="BQ25" s="662"/>
      <c r="BR25" s="662"/>
      <c r="BS25" s="663" t="s">
        <v>234</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22628290</v>
      </c>
      <c r="CS25" s="692"/>
      <c r="CT25" s="692"/>
      <c r="CU25" s="692"/>
      <c r="CV25" s="692"/>
      <c r="CW25" s="692"/>
      <c r="CX25" s="692"/>
      <c r="CY25" s="693"/>
      <c r="CZ25" s="664">
        <v>15.8</v>
      </c>
      <c r="DA25" s="690"/>
      <c r="DB25" s="690"/>
      <c r="DC25" s="694"/>
      <c r="DD25" s="668">
        <v>20592719</v>
      </c>
      <c r="DE25" s="692"/>
      <c r="DF25" s="692"/>
      <c r="DG25" s="692"/>
      <c r="DH25" s="692"/>
      <c r="DI25" s="692"/>
      <c r="DJ25" s="692"/>
      <c r="DK25" s="693"/>
      <c r="DL25" s="668">
        <v>20441955</v>
      </c>
      <c r="DM25" s="692"/>
      <c r="DN25" s="692"/>
      <c r="DO25" s="692"/>
      <c r="DP25" s="692"/>
      <c r="DQ25" s="692"/>
      <c r="DR25" s="692"/>
      <c r="DS25" s="692"/>
      <c r="DT25" s="692"/>
      <c r="DU25" s="692"/>
      <c r="DV25" s="693"/>
      <c r="DW25" s="664">
        <v>25.6</v>
      </c>
      <c r="DX25" s="690"/>
      <c r="DY25" s="690"/>
      <c r="DZ25" s="690"/>
      <c r="EA25" s="690"/>
      <c r="EB25" s="690"/>
      <c r="EC25" s="691"/>
    </row>
    <row r="26" spans="2:133" ht="11.25" customHeight="1" x14ac:dyDescent="0.2">
      <c r="B26" s="656" t="s">
        <v>301</v>
      </c>
      <c r="C26" s="657"/>
      <c r="D26" s="657"/>
      <c r="E26" s="657"/>
      <c r="F26" s="657"/>
      <c r="G26" s="657"/>
      <c r="H26" s="657"/>
      <c r="I26" s="657"/>
      <c r="J26" s="657"/>
      <c r="K26" s="657"/>
      <c r="L26" s="657"/>
      <c r="M26" s="657"/>
      <c r="N26" s="657"/>
      <c r="O26" s="657"/>
      <c r="P26" s="657"/>
      <c r="Q26" s="658"/>
      <c r="R26" s="659">
        <v>49780</v>
      </c>
      <c r="S26" s="660"/>
      <c r="T26" s="660"/>
      <c r="U26" s="660"/>
      <c r="V26" s="660"/>
      <c r="W26" s="660"/>
      <c r="X26" s="660"/>
      <c r="Y26" s="661"/>
      <c r="Z26" s="662">
        <v>0</v>
      </c>
      <c r="AA26" s="662"/>
      <c r="AB26" s="662"/>
      <c r="AC26" s="662"/>
      <c r="AD26" s="663">
        <v>49780</v>
      </c>
      <c r="AE26" s="663"/>
      <c r="AF26" s="663"/>
      <c r="AG26" s="663"/>
      <c r="AH26" s="663"/>
      <c r="AI26" s="663"/>
      <c r="AJ26" s="663"/>
      <c r="AK26" s="663"/>
      <c r="AL26" s="664">
        <v>0.1</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183</v>
      </c>
      <c r="BH26" s="660"/>
      <c r="BI26" s="660"/>
      <c r="BJ26" s="660"/>
      <c r="BK26" s="660"/>
      <c r="BL26" s="660"/>
      <c r="BM26" s="660"/>
      <c r="BN26" s="661"/>
      <c r="BO26" s="662" t="s">
        <v>183</v>
      </c>
      <c r="BP26" s="662"/>
      <c r="BQ26" s="662"/>
      <c r="BR26" s="662"/>
      <c r="BS26" s="663" t="s">
        <v>234</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14839431</v>
      </c>
      <c r="CS26" s="660"/>
      <c r="CT26" s="660"/>
      <c r="CU26" s="660"/>
      <c r="CV26" s="660"/>
      <c r="CW26" s="660"/>
      <c r="CX26" s="660"/>
      <c r="CY26" s="661"/>
      <c r="CZ26" s="664">
        <v>10.4</v>
      </c>
      <c r="DA26" s="690"/>
      <c r="DB26" s="690"/>
      <c r="DC26" s="694"/>
      <c r="DD26" s="668">
        <v>13348473</v>
      </c>
      <c r="DE26" s="660"/>
      <c r="DF26" s="660"/>
      <c r="DG26" s="660"/>
      <c r="DH26" s="660"/>
      <c r="DI26" s="660"/>
      <c r="DJ26" s="660"/>
      <c r="DK26" s="661"/>
      <c r="DL26" s="668" t="s">
        <v>234</v>
      </c>
      <c r="DM26" s="660"/>
      <c r="DN26" s="660"/>
      <c r="DO26" s="660"/>
      <c r="DP26" s="660"/>
      <c r="DQ26" s="660"/>
      <c r="DR26" s="660"/>
      <c r="DS26" s="660"/>
      <c r="DT26" s="660"/>
      <c r="DU26" s="660"/>
      <c r="DV26" s="661"/>
      <c r="DW26" s="664" t="s">
        <v>183</v>
      </c>
      <c r="DX26" s="690"/>
      <c r="DY26" s="690"/>
      <c r="DZ26" s="690"/>
      <c r="EA26" s="690"/>
      <c r="EB26" s="690"/>
      <c r="EC26" s="691"/>
    </row>
    <row r="27" spans="2:133" ht="11.25" customHeight="1" x14ac:dyDescent="0.2">
      <c r="B27" s="656" t="s">
        <v>304</v>
      </c>
      <c r="C27" s="657"/>
      <c r="D27" s="657"/>
      <c r="E27" s="657"/>
      <c r="F27" s="657"/>
      <c r="G27" s="657"/>
      <c r="H27" s="657"/>
      <c r="I27" s="657"/>
      <c r="J27" s="657"/>
      <c r="K27" s="657"/>
      <c r="L27" s="657"/>
      <c r="M27" s="657"/>
      <c r="N27" s="657"/>
      <c r="O27" s="657"/>
      <c r="P27" s="657"/>
      <c r="Q27" s="658"/>
      <c r="R27" s="659">
        <v>767900</v>
      </c>
      <c r="S27" s="660"/>
      <c r="T27" s="660"/>
      <c r="U27" s="660"/>
      <c r="V27" s="660"/>
      <c r="W27" s="660"/>
      <c r="X27" s="660"/>
      <c r="Y27" s="661"/>
      <c r="Z27" s="662">
        <v>0.5</v>
      </c>
      <c r="AA27" s="662"/>
      <c r="AB27" s="662"/>
      <c r="AC27" s="662"/>
      <c r="AD27" s="663" t="s">
        <v>183</v>
      </c>
      <c r="AE27" s="663"/>
      <c r="AF27" s="663"/>
      <c r="AG27" s="663"/>
      <c r="AH27" s="663"/>
      <c r="AI27" s="663"/>
      <c r="AJ27" s="663"/>
      <c r="AK27" s="663"/>
      <c r="AL27" s="664" t="s">
        <v>234</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70635510</v>
      </c>
      <c r="BH27" s="660"/>
      <c r="BI27" s="660"/>
      <c r="BJ27" s="660"/>
      <c r="BK27" s="660"/>
      <c r="BL27" s="660"/>
      <c r="BM27" s="660"/>
      <c r="BN27" s="661"/>
      <c r="BO27" s="662">
        <v>100</v>
      </c>
      <c r="BP27" s="662"/>
      <c r="BQ27" s="662"/>
      <c r="BR27" s="662"/>
      <c r="BS27" s="663" t="s">
        <v>234</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34267664</v>
      </c>
      <c r="CS27" s="692"/>
      <c r="CT27" s="692"/>
      <c r="CU27" s="692"/>
      <c r="CV27" s="692"/>
      <c r="CW27" s="692"/>
      <c r="CX27" s="692"/>
      <c r="CY27" s="693"/>
      <c r="CZ27" s="664">
        <v>23.9</v>
      </c>
      <c r="DA27" s="690"/>
      <c r="DB27" s="690"/>
      <c r="DC27" s="694"/>
      <c r="DD27" s="668">
        <v>10763427</v>
      </c>
      <c r="DE27" s="692"/>
      <c r="DF27" s="692"/>
      <c r="DG27" s="692"/>
      <c r="DH27" s="692"/>
      <c r="DI27" s="692"/>
      <c r="DJ27" s="692"/>
      <c r="DK27" s="693"/>
      <c r="DL27" s="668">
        <v>10523831</v>
      </c>
      <c r="DM27" s="692"/>
      <c r="DN27" s="692"/>
      <c r="DO27" s="692"/>
      <c r="DP27" s="692"/>
      <c r="DQ27" s="692"/>
      <c r="DR27" s="692"/>
      <c r="DS27" s="692"/>
      <c r="DT27" s="692"/>
      <c r="DU27" s="692"/>
      <c r="DV27" s="693"/>
      <c r="DW27" s="664">
        <v>13.2</v>
      </c>
      <c r="DX27" s="690"/>
      <c r="DY27" s="690"/>
      <c r="DZ27" s="690"/>
      <c r="EA27" s="690"/>
      <c r="EB27" s="690"/>
      <c r="EC27" s="691"/>
    </row>
    <row r="28" spans="2:133" ht="11.25" customHeight="1" x14ac:dyDescent="0.2">
      <c r="B28" s="656" t="s">
        <v>307</v>
      </c>
      <c r="C28" s="657"/>
      <c r="D28" s="657"/>
      <c r="E28" s="657"/>
      <c r="F28" s="657"/>
      <c r="G28" s="657"/>
      <c r="H28" s="657"/>
      <c r="I28" s="657"/>
      <c r="J28" s="657"/>
      <c r="K28" s="657"/>
      <c r="L28" s="657"/>
      <c r="M28" s="657"/>
      <c r="N28" s="657"/>
      <c r="O28" s="657"/>
      <c r="P28" s="657"/>
      <c r="Q28" s="658"/>
      <c r="R28" s="659">
        <v>1639200</v>
      </c>
      <c r="S28" s="660"/>
      <c r="T28" s="660"/>
      <c r="U28" s="660"/>
      <c r="V28" s="660"/>
      <c r="W28" s="660"/>
      <c r="X28" s="660"/>
      <c r="Y28" s="661"/>
      <c r="Z28" s="662">
        <v>1.1000000000000001</v>
      </c>
      <c r="AA28" s="662"/>
      <c r="AB28" s="662"/>
      <c r="AC28" s="662"/>
      <c r="AD28" s="663">
        <v>305823</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7342429</v>
      </c>
      <c r="CS28" s="660"/>
      <c r="CT28" s="660"/>
      <c r="CU28" s="660"/>
      <c r="CV28" s="660"/>
      <c r="CW28" s="660"/>
      <c r="CX28" s="660"/>
      <c r="CY28" s="661"/>
      <c r="CZ28" s="664">
        <v>5.0999999999999996</v>
      </c>
      <c r="DA28" s="690"/>
      <c r="DB28" s="690"/>
      <c r="DC28" s="694"/>
      <c r="DD28" s="668">
        <v>7176300</v>
      </c>
      <c r="DE28" s="660"/>
      <c r="DF28" s="660"/>
      <c r="DG28" s="660"/>
      <c r="DH28" s="660"/>
      <c r="DI28" s="660"/>
      <c r="DJ28" s="660"/>
      <c r="DK28" s="661"/>
      <c r="DL28" s="668">
        <v>7176300</v>
      </c>
      <c r="DM28" s="660"/>
      <c r="DN28" s="660"/>
      <c r="DO28" s="660"/>
      <c r="DP28" s="660"/>
      <c r="DQ28" s="660"/>
      <c r="DR28" s="660"/>
      <c r="DS28" s="660"/>
      <c r="DT28" s="660"/>
      <c r="DU28" s="660"/>
      <c r="DV28" s="661"/>
      <c r="DW28" s="664">
        <v>9</v>
      </c>
      <c r="DX28" s="690"/>
      <c r="DY28" s="690"/>
      <c r="DZ28" s="690"/>
      <c r="EA28" s="690"/>
      <c r="EB28" s="690"/>
      <c r="EC28" s="691"/>
    </row>
    <row r="29" spans="2:133" ht="11.25" customHeight="1" x14ac:dyDescent="0.2">
      <c r="B29" s="656" t="s">
        <v>309</v>
      </c>
      <c r="C29" s="657"/>
      <c r="D29" s="657"/>
      <c r="E29" s="657"/>
      <c r="F29" s="657"/>
      <c r="G29" s="657"/>
      <c r="H29" s="657"/>
      <c r="I29" s="657"/>
      <c r="J29" s="657"/>
      <c r="K29" s="657"/>
      <c r="L29" s="657"/>
      <c r="M29" s="657"/>
      <c r="N29" s="657"/>
      <c r="O29" s="657"/>
      <c r="P29" s="657"/>
      <c r="Q29" s="658"/>
      <c r="R29" s="659">
        <v>592907</v>
      </c>
      <c r="S29" s="660"/>
      <c r="T29" s="660"/>
      <c r="U29" s="660"/>
      <c r="V29" s="660"/>
      <c r="W29" s="660"/>
      <c r="X29" s="660"/>
      <c r="Y29" s="661"/>
      <c r="Z29" s="662">
        <v>0.4</v>
      </c>
      <c r="AA29" s="662"/>
      <c r="AB29" s="662"/>
      <c r="AC29" s="662"/>
      <c r="AD29" s="663" t="s">
        <v>183</v>
      </c>
      <c r="AE29" s="663"/>
      <c r="AF29" s="663"/>
      <c r="AG29" s="663"/>
      <c r="AH29" s="663"/>
      <c r="AI29" s="663"/>
      <c r="AJ29" s="663"/>
      <c r="AK29" s="663"/>
      <c r="AL29" s="664" t="s">
        <v>183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7342429</v>
      </c>
      <c r="CS29" s="692"/>
      <c r="CT29" s="692"/>
      <c r="CU29" s="692"/>
      <c r="CV29" s="692"/>
      <c r="CW29" s="692"/>
      <c r="CX29" s="692"/>
      <c r="CY29" s="693"/>
      <c r="CZ29" s="664">
        <v>5.0999999999999996</v>
      </c>
      <c r="DA29" s="690"/>
      <c r="DB29" s="690"/>
      <c r="DC29" s="694"/>
      <c r="DD29" s="668">
        <v>7176300</v>
      </c>
      <c r="DE29" s="692"/>
      <c r="DF29" s="692"/>
      <c r="DG29" s="692"/>
      <c r="DH29" s="692"/>
      <c r="DI29" s="692"/>
      <c r="DJ29" s="692"/>
      <c r="DK29" s="693"/>
      <c r="DL29" s="668">
        <v>7176300</v>
      </c>
      <c r="DM29" s="692"/>
      <c r="DN29" s="692"/>
      <c r="DO29" s="692"/>
      <c r="DP29" s="692"/>
      <c r="DQ29" s="692"/>
      <c r="DR29" s="692"/>
      <c r="DS29" s="692"/>
      <c r="DT29" s="692"/>
      <c r="DU29" s="692"/>
      <c r="DV29" s="693"/>
      <c r="DW29" s="664">
        <v>9</v>
      </c>
      <c r="DX29" s="690"/>
      <c r="DY29" s="690"/>
      <c r="DZ29" s="690"/>
      <c r="EA29" s="690"/>
      <c r="EB29" s="690"/>
      <c r="EC29" s="691"/>
    </row>
    <row r="30" spans="2:133" ht="11.25" customHeight="1" x14ac:dyDescent="0.2">
      <c r="B30" s="656" t="s">
        <v>312</v>
      </c>
      <c r="C30" s="657"/>
      <c r="D30" s="657"/>
      <c r="E30" s="657"/>
      <c r="F30" s="657"/>
      <c r="G30" s="657"/>
      <c r="H30" s="657"/>
      <c r="I30" s="657"/>
      <c r="J30" s="657"/>
      <c r="K30" s="657"/>
      <c r="L30" s="657"/>
      <c r="M30" s="657"/>
      <c r="N30" s="657"/>
      <c r="O30" s="657"/>
      <c r="P30" s="657"/>
      <c r="Q30" s="658"/>
      <c r="R30" s="659">
        <v>27835293</v>
      </c>
      <c r="S30" s="660"/>
      <c r="T30" s="660"/>
      <c r="U30" s="660"/>
      <c r="V30" s="660"/>
      <c r="W30" s="660"/>
      <c r="X30" s="660"/>
      <c r="Y30" s="661"/>
      <c r="Z30" s="662">
        <v>18.2</v>
      </c>
      <c r="AA30" s="662"/>
      <c r="AB30" s="662"/>
      <c r="AC30" s="662"/>
      <c r="AD30" s="663" t="s">
        <v>234</v>
      </c>
      <c r="AE30" s="663"/>
      <c r="AF30" s="663"/>
      <c r="AG30" s="663"/>
      <c r="AH30" s="663"/>
      <c r="AI30" s="663"/>
      <c r="AJ30" s="663"/>
      <c r="AK30" s="663"/>
      <c r="AL30" s="664" t="s">
        <v>183</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7225587</v>
      </c>
      <c r="CS30" s="660"/>
      <c r="CT30" s="660"/>
      <c r="CU30" s="660"/>
      <c r="CV30" s="660"/>
      <c r="CW30" s="660"/>
      <c r="CX30" s="660"/>
      <c r="CY30" s="661"/>
      <c r="CZ30" s="664">
        <v>5</v>
      </c>
      <c r="DA30" s="690"/>
      <c r="DB30" s="690"/>
      <c r="DC30" s="694"/>
      <c r="DD30" s="668">
        <v>7070121</v>
      </c>
      <c r="DE30" s="660"/>
      <c r="DF30" s="660"/>
      <c r="DG30" s="660"/>
      <c r="DH30" s="660"/>
      <c r="DI30" s="660"/>
      <c r="DJ30" s="660"/>
      <c r="DK30" s="661"/>
      <c r="DL30" s="668">
        <v>7070121</v>
      </c>
      <c r="DM30" s="660"/>
      <c r="DN30" s="660"/>
      <c r="DO30" s="660"/>
      <c r="DP30" s="660"/>
      <c r="DQ30" s="660"/>
      <c r="DR30" s="660"/>
      <c r="DS30" s="660"/>
      <c r="DT30" s="660"/>
      <c r="DU30" s="660"/>
      <c r="DV30" s="661"/>
      <c r="DW30" s="664">
        <v>8.9</v>
      </c>
      <c r="DX30" s="690"/>
      <c r="DY30" s="690"/>
      <c r="DZ30" s="690"/>
      <c r="EA30" s="690"/>
      <c r="EB30" s="690"/>
      <c r="EC30" s="691"/>
    </row>
    <row r="31" spans="2:133" ht="11.25" customHeight="1" x14ac:dyDescent="0.2">
      <c r="B31" s="672" t="s">
        <v>316</v>
      </c>
      <c r="C31" s="673"/>
      <c r="D31" s="673"/>
      <c r="E31" s="673"/>
      <c r="F31" s="673"/>
      <c r="G31" s="673"/>
      <c r="H31" s="673"/>
      <c r="I31" s="673"/>
      <c r="J31" s="673"/>
      <c r="K31" s="673"/>
      <c r="L31" s="673"/>
      <c r="M31" s="673"/>
      <c r="N31" s="673"/>
      <c r="O31" s="673"/>
      <c r="P31" s="673"/>
      <c r="Q31" s="674"/>
      <c r="R31" s="659" t="s">
        <v>234</v>
      </c>
      <c r="S31" s="660"/>
      <c r="T31" s="660"/>
      <c r="U31" s="660"/>
      <c r="V31" s="660"/>
      <c r="W31" s="660"/>
      <c r="X31" s="660"/>
      <c r="Y31" s="661"/>
      <c r="Z31" s="662" t="s">
        <v>183</v>
      </c>
      <c r="AA31" s="662"/>
      <c r="AB31" s="662"/>
      <c r="AC31" s="662"/>
      <c r="AD31" s="663" t="s">
        <v>183</v>
      </c>
      <c r="AE31" s="663"/>
      <c r="AF31" s="663"/>
      <c r="AG31" s="663"/>
      <c r="AH31" s="663"/>
      <c r="AI31" s="663"/>
      <c r="AJ31" s="663"/>
      <c r="AK31" s="663"/>
      <c r="AL31" s="664" t="s">
        <v>183</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99.3</v>
      </c>
      <c r="BH31" s="703"/>
      <c r="BI31" s="703"/>
      <c r="BJ31" s="703"/>
      <c r="BK31" s="703"/>
      <c r="BL31" s="703"/>
      <c r="BM31" s="654">
        <v>97.9</v>
      </c>
      <c r="BN31" s="703"/>
      <c r="BO31" s="703"/>
      <c r="BP31" s="703"/>
      <c r="BQ31" s="704"/>
      <c r="BR31" s="715">
        <v>99.4</v>
      </c>
      <c r="BS31" s="703"/>
      <c r="BT31" s="703"/>
      <c r="BU31" s="703"/>
      <c r="BV31" s="703"/>
      <c r="BW31" s="703"/>
      <c r="BX31" s="654">
        <v>97.8</v>
      </c>
      <c r="BY31" s="703"/>
      <c r="BZ31" s="703"/>
      <c r="CA31" s="703"/>
      <c r="CB31" s="704"/>
      <c r="CD31" s="697"/>
      <c r="CE31" s="698"/>
      <c r="CF31" s="656" t="s">
        <v>319</v>
      </c>
      <c r="CG31" s="657"/>
      <c r="CH31" s="657"/>
      <c r="CI31" s="657"/>
      <c r="CJ31" s="657"/>
      <c r="CK31" s="657"/>
      <c r="CL31" s="657"/>
      <c r="CM31" s="657"/>
      <c r="CN31" s="657"/>
      <c r="CO31" s="657"/>
      <c r="CP31" s="657"/>
      <c r="CQ31" s="658"/>
      <c r="CR31" s="659">
        <v>116842</v>
      </c>
      <c r="CS31" s="692"/>
      <c r="CT31" s="692"/>
      <c r="CU31" s="692"/>
      <c r="CV31" s="692"/>
      <c r="CW31" s="692"/>
      <c r="CX31" s="692"/>
      <c r="CY31" s="693"/>
      <c r="CZ31" s="664">
        <v>0.1</v>
      </c>
      <c r="DA31" s="690"/>
      <c r="DB31" s="690"/>
      <c r="DC31" s="694"/>
      <c r="DD31" s="668">
        <v>106179</v>
      </c>
      <c r="DE31" s="692"/>
      <c r="DF31" s="692"/>
      <c r="DG31" s="692"/>
      <c r="DH31" s="692"/>
      <c r="DI31" s="692"/>
      <c r="DJ31" s="692"/>
      <c r="DK31" s="693"/>
      <c r="DL31" s="668">
        <v>106179</v>
      </c>
      <c r="DM31" s="692"/>
      <c r="DN31" s="692"/>
      <c r="DO31" s="692"/>
      <c r="DP31" s="692"/>
      <c r="DQ31" s="692"/>
      <c r="DR31" s="692"/>
      <c r="DS31" s="692"/>
      <c r="DT31" s="692"/>
      <c r="DU31" s="692"/>
      <c r="DV31" s="693"/>
      <c r="DW31" s="664">
        <v>0.1</v>
      </c>
      <c r="DX31" s="690"/>
      <c r="DY31" s="690"/>
      <c r="DZ31" s="690"/>
      <c r="EA31" s="690"/>
      <c r="EB31" s="690"/>
      <c r="EC31" s="691"/>
    </row>
    <row r="32" spans="2:133" ht="11.25" customHeight="1" x14ac:dyDescent="0.2">
      <c r="B32" s="656" t="s">
        <v>320</v>
      </c>
      <c r="C32" s="657"/>
      <c r="D32" s="657"/>
      <c r="E32" s="657"/>
      <c r="F32" s="657"/>
      <c r="G32" s="657"/>
      <c r="H32" s="657"/>
      <c r="I32" s="657"/>
      <c r="J32" s="657"/>
      <c r="K32" s="657"/>
      <c r="L32" s="657"/>
      <c r="M32" s="657"/>
      <c r="N32" s="657"/>
      <c r="O32" s="657"/>
      <c r="P32" s="657"/>
      <c r="Q32" s="658"/>
      <c r="R32" s="659">
        <v>11423672</v>
      </c>
      <c r="S32" s="660"/>
      <c r="T32" s="660"/>
      <c r="U32" s="660"/>
      <c r="V32" s="660"/>
      <c r="W32" s="660"/>
      <c r="X32" s="660"/>
      <c r="Y32" s="661"/>
      <c r="Z32" s="662">
        <v>7.5</v>
      </c>
      <c r="AA32" s="662"/>
      <c r="AB32" s="662"/>
      <c r="AC32" s="662"/>
      <c r="AD32" s="663" t="s">
        <v>183</v>
      </c>
      <c r="AE32" s="663"/>
      <c r="AF32" s="663"/>
      <c r="AG32" s="663"/>
      <c r="AH32" s="663"/>
      <c r="AI32" s="663"/>
      <c r="AJ32" s="663"/>
      <c r="AK32" s="663"/>
      <c r="AL32" s="664" t="s">
        <v>183</v>
      </c>
      <c r="AM32" s="665"/>
      <c r="AN32" s="665"/>
      <c r="AO32" s="666"/>
      <c r="AP32" s="707"/>
      <c r="AQ32" s="708"/>
      <c r="AR32" s="708"/>
      <c r="AS32" s="708"/>
      <c r="AT32" s="712"/>
      <c r="AU32" s="214" t="s">
        <v>321</v>
      </c>
      <c r="AX32" s="656" t="s">
        <v>322</v>
      </c>
      <c r="AY32" s="657"/>
      <c r="AZ32" s="657"/>
      <c r="BA32" s="657"/>
      <c r="BB32" s="657"/>
      <c r="BC32" s="657"/>
      <c r="BD32" s="657"/>
      <c r="BE32" s="657"/>
      <c r="BF32" s="658"/>
      <c r="BG32" s="716">
        <v>99</v>
      </c>
      <c r="BH32" s="692"/>
      <c r="BI32" s="692"/>
      <c r="BJ32" s="692"/>
      <c r="BK32" s="692"/>
      <c r="BL32" s="692"/>
      <c r="BM32" s="665">
        <v>96.8</v>
      </c>
      <c r="BN32" s="692"/>
      <c r="BO32" s="692"/>
      <c r="BP32" s="692"/>
      <c r="BQ32" s="714"/>
      <c r="BR32" s="716">
        <v>99.1</v>
      </c>
      <c r="BS32" s="692"/>
      <c r="BT32" s="692"/>
      <c r="BU32" s="692"/>
      <c r="BV32" s="692"/>
      <c r="BW32" s="692"/>
      <c r="BX32" s="665">
        <v>96.8</v>
      </c>
      <c r="BY32" s="692"/>
      <c r="BZ32" s="692"/>
      <c r="CA32" s="692"/>
      <c r="CB32" s="714"/>
      <c r="CD32" s="699"/>
      <c r="CE32" s="700"/>
      <c r="CF32" s="656" t="s">
        <v>323</v>
      </c>
      <c r="CG32" s="657"/>
      <c r="CH32" s="657"/>
      <c r="CI32" s="657"/>
      <c r="CJ32" s="657"/>
      <c r="CK32" s="657"/>
      <c r="CL32" s="657"/>
      <c r="CM32" s="657"/>
      <c r="CN32" s="657"/>
      <c r="CO32" s="657"/>
      <c r="CP32" s="657"/>
      <c r="CQ32" s="658"/>
      <c r="CR32" s="659" t="s">
        <v>183</v>
      </c>
      <c r="CS32" s="660"/>
      <c r="CT32" s="660"/>
      <c r="CU32" s="660"/>
      <c r="CV32" s="660"/>
      <c r="CW32" s="660"/>
      <c r="CX32" s="660"/>
      <c r="CY32" s="661"/>
      <c r="CZ32" s="664" t="s">
        <v>183</v>
      </c>
      <c r="DA32" s="690"/>
      <c r="DB32" s="690"/>
      <c r="DC32" s="694"/>
      <c r="DD32" s="668" t="s">
        <v>183</v>
      </c>
      <c r="DE32" s="660"/>
      <c r="DF32" s="660"/>
      <c r="DG32" s="660"/>
      <c r="DH32" s="660"/>
      <c r="DI32" s="660"/>
      <c r="DJ32" s="660"/>
      <c r="DK32" s="661"/>
      <c r="DL32" s="668" t="s">
        <v>234</v>
      </c>
      <c r="DM32" s="660"/>
      <c r="DN32" s="660"/>
      <c r="DO32" s="660"/>
      <c r="DP32" s="660"/>
      <c r="DQ32" s="660"/>
      <c r="DR32" s="660"/>
      <c r="DS32" s="660"/>
      <c r="DT32" s="660"/>
      <c r="DU32" s="660"/>
      <c r="DV32" s="661"/>
      <c r="DW32" s="664" t="s">
        <v>234</v>
      </c>
      <c r="DX32" s="690"/>
      <c r="DY32" s="690"/>
      <c r="DZ32" s="690"/>
      <c r="EA32" s="690"/>
      <c r="EB32" s="690"/>
      <c r="EC32" s="691"/>
    </row>
    <row r="33" spans="2:133" ht="11.25" customHeight="1" x14ac:dyDescent="0.2">
      <c r="B33" s="656" t="s">
        <v>324</v>
      </c>
      <c r="C33" s="657"/>
      <c r="D33" s="657"/>
      <c r="E33" s="657"/>
      <c r="F33" s="657"/>
      <c r="G33" s="657"/>
      <c r="H33" s="657"/>
      <c r="I33" s="657"/>
      <c r="J33" s="657"/>
      <c r="K33" s="657"/>
      <c r="L33" s="657"/>
      <c r="M33" s="657"/>
      <c r="N33" s="657"/>
      <c r="O33" s="657"/>
      <c r="P33" s="657"/>
      <c r="Q33" s="658"/>
      <c r="R33" s="659">
        <v>1232900</v>
      </c>
      <c r="S33" s="660"/>
      <c r="T33" s="660"/>
      <c r="U33" s="660"/>
      <c r="V33" s="660"/>
      <c r="W33" s="660"/>
      <c r="X33" s="660"/>
      <c r="Y33" s="661"/>
      <c r="Z33" s="662">
        <v>0.8</v>
      </c>
      <c r="AA33" s="662"/>
      <c r="AB33" s="662"/>
      <c r="AC33" s="662"/>
      <c r="AD33" s="663">
        <v>795631</v>
      </c>
      <c r="AE33" s="663"/>
      <c r="AF33" s="663"/>
      <c r="AG33" s="663"/>
      <c r="AH33" s="663"/>
      <c r="AI33" s="663"/>
      <c r="AJ33" s="663"/>
      <c r="AK33" s="663"/>
      <c r="AL33" s="664">
        <v>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98.5</v>
      </c>
      <c r="BY33" s="718"/>
      <c r="BZ33" s="718"/>
      <c r="CA33" s="718"/>
      <c r="CB33" s="720"/>
      <c r="CD33" s="656" t="s">
        <v>326</v>
      </c>
      <c r="CE33" s="657"/>
      <c r="CF33" s="657"/>
      <c r="CG33" s="657"/>
      <c r="CH33" s="657"/>
      <c r="CI33" s="657"/>
      <c r="CJ33" s="657"/>
      <c r="CK33" s="657"/>
      <c r="CL33" s="657"/>
      <c r="CM33" s="657"/>
      <c r="CN33" s="657"/>
      <c r="CO33" s="657"/>
      <c r="CP33" s="657"/>
      <c r="CQ33" s="658"/>
      <c r="CR33" s="659">
        <v>66382168</v>
      </c>
      <c r="CS33" s="692"/>
      <c r="CT33" s="692"/>
      <c r="CU33" s="692"/>
      <c r="CV33" s="692"/>
      <c r="CW33" s="692"/>
      <c r="CX33" s="692"/>
      <c r="CY33" s="693"/>
      <c r="CZ33" s="664">
        <v>46.4</v>
      </c>
      <c r="DA33" s="690"/>
      <c r="DB33" s="690"/>
      <c r="DC33" s="694"/>
      <c r="DD33" s="668">
        <v>51309201</v>
      </c>
      <c r="DE33" s="692"/>
      <c r="DF33" s="692"/>
      <c r="DG33" s="692"/>
      <c r="DH33" s="692"/>
      <c r="DI33" s="692"/>
      <c r="DJ33" s="692"/>
      <c r="DK33" s="693"/>
      <c r="DL33" s="668">
        <v>34000610</v>
      </c>
      <c r="DM33" s="692"/>
      <c r="DN33" s="692"/>
      <c r="DO33" s="692"/>
      <c r="DP33" s="692"/>
      <c r="DQ33" s="692"/>
      <c r="DR33" s="692"/>
      <c r="DS33" s="692"/>
      <c r="DT33" s="692"/>
      <c r="DU33" s="692"/>
      <c r="DV33" s="693"/>
      <c r="DW33" s="664">
        <v>42.6</v>
      </c>
      <c r="DX33" s="690"/>
      <c r="DY33" s="690"/>
      <c r="DZ33" s="690"/>
      <c r="EA33" s="690"/>
      <c r="EB33" s="690"/>
      <c r="EC33" s="691"/>
    </row>
    <row r="34" spans="2:133" ht="11.25" customHeight="1" x14ac:dyDescent="0.2">
      <c r="B34" s="656" t="s">
        <v>327</v>
      </c>
      <c r="C34" s="657"/>
      <c r="D34" s="657"/>
      <c r="E34" s="657"/>
      <c r="F34" s="657"/>
      <c r="G34" s="657"/>
      <c r="H34" s="657"/>
      <c r="I34" s="657"/>
      <c r="J34" s="657"/>
      <c r="K34" s="657"/>
      <c r="L34" s="657"/>
      <c r="M34" s="657"/>
      <c r="N34" s="657"/>
      <c r="O34" s="657"/>
      <c r="P34" s="657"/>
      <c r="Q34" s="658"/>
      <c r="R34" s="659">
        <v>337400</v>
      </c>
      <c r="S34" s="660"/>
      <c r="T34" s="660"/>
      <c r="U34" s="660"/>
      <c r="V34" s="660"/>
      <c r="W34" s="660"/>
      <c r="X34" s="660"/>
      <c r="Y34" s="661"/>
      <c r="Z34" s="662">
        <v>0.2</v>
      </c>
      <c r="AA34" s="662"/>
      <c r="AB34" s="662"/>
      <c r="AC34" s="662"/>
      <c r="AD34" s="663" t="s">
        <v>234</v>
      </c>
      <c r="AE34" s="663"/>
      <c r="AF34" s="663"/>
      <c r="AG34" s="663"/>
      <c r="AH34" s="663"/>
      <c r="AI34" s="663"/>
      <c r="AJ34" s="663"/>
      <c r="AK34" s="663"/>
      <c r="AL34" s="664" t="s">
        <v>183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29728048</v>
      </c>
      <c r="CS34" s="660"/>
      <c r="CT34" s="660"/>
      <c r="CU34" s="660"/>
      <c r="CV34" s="660"/>
      <c r="CW34" s="660"/>
      <c r="CX34" s="660"/>
      <c r="CY34" s="661"/>
      <c r="CZ34" s="664">
        <v>20.8</v>
      </c>
      <c r="DA34" s="690"/>
      <c r="DB34" s="690"/>
      <c r="DC34" s="694"/>
      <c r="DD34" s="668">
        <v>20475008</v>
      </c>
      <c r="DE34" s="660"/>
      <c r="DF34" s="660"/>
      <c r="DG34" s="660"/>
      <c r="DH34" s="660"/>
      <c r="DI34" s="660"/>
      <c r="DJ34" s="660"/>
      <c r="DK34" s="661"/>
      <c r="DL34" s="668">
        <v>17297797</v>
      </c>
      <c r="DM34" s="660"/>
      <c r="DN34" s="660"/>
      <c r="DO34" s="660"/>
      <c r="DP34" s="660"/>
      <c r="DQ34" s="660"/>
      <c r="DR34" s="660"/>
      <c r="DS34" s="660"/>
      <c r="DT34" s="660"/>
      <c r="DU34" s="660"/>
      <c r="DV34" s="661"/>
      <c r="DW34" s="664">
        <v>21.7</v>
      </c>
      <c r="DX34" s="690"/>
      <c r="DY34" s="690"/>
      <c r="DZ34" s="690"/>
      <c r="EA34" s="690"/>
      <c r="EB34" s="690"/>
      <c r="EC34" s="691"/>
    </row>
    <row r="35" spans="2:133" ht="11.25" customHeight="1" x14ac:dyDescent="0.2">
      <c r="B35" s="656" t="s">
        <v>329</v>
      </c>
      <c r="C35" s="657"/>
      <c r="D35" s="657"/>
      <c r="E35" s="657"/>
      <c r="F35" s="657"/>
      <c r="G35" s="657"/>
      <c r="H35" s="657"/>
      <c r="I35" s="657"/>
      <c r="J35" s="657"/>
      <c r="K35" s="657"/>
      <c r="L35" s="657"/>
      <c r="M35" s="657"/>
      <c r="N35" s="657"/>
      <c r="O35" s="657"/>
      <c r="P35" s="657"/>
      <c r="Q35" s="658"/>
      <c r="R35" s="659">
        <v>11800288</v>
      </c>
      <c r="S35" s="660"/>
      <c r="T35" s="660"/>
      <c r="U35" s="660"/>
      <c r="V35" s="660"/>
      <c r="W35" s="660"/>
      <c r="X35" s="660"/>
      <c r="Y35" s="661"/>
      <c r="Z35" s="662">
        <v>7.7</v>
      </c>
      <c r="AA35" s="662"/>
      <c r="AB35" s="662"/>
      <c r="AC35" s="662"/>
      <c r="AD35" s="663" t="s">
        <v>183</v>
      </c>
      <c r="AE35" s="663"/>
      <c r="AF35" s="663"/>
      <c r="AG35" s="663"/>
      <c r="AH35" s="663"/>
      <c r="AI35" s="663"/>
      <c r="AJ35" s="663"/>
      <c r="AK35" s="663"/>
      <c r="AL35" s="664" t="s">
        <v>183</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952955</v>
      </c>
      <c r="CS35" s="692"/>
      <c r="CT35" s="692"/>
      <c r="CU35" s="692"/>
      <c r="CV35" s="692"/>
      <c r="CW35" s="692"/>
      <c r="CX35" s="692"/>
      <c r="CY35" s="693"/>
      <c r="CZ35" s="664">
        <v>0.7</v>
      </c>
      <c r="DA35" s="690"/>
      <c r="DB35" s="690"/>
      <c r="DC35" s="694"/>
      <c r="DD35" s="668">
        <v>940464</v>
      </c>
      <c r="DE35" s="692"/>
      <c r="DF35" s="692"/>
      <c r="DG35" s="692"/>
      <c r="DH35" s="692"/>
      <c r="DI35" s="692"/>
      <c r="DJ35" s="692"/>
      <c r="DK35" s="693"/>
      <c r="DL35" s="668">
        <v>940464</v>
      </c>
      <c r="DM35" s="692"/>
      <c r="DN35" s="692"/>
      <c r="DO35" s="692"/>
      <c r="DP35" s="692"/>
      <c r="DQ35" s="692"/>
      <c r="DR35" s="692"/>
      <c r="DS35" s="692"/>
      <c r="DT35" s="692"/>
      <c r="DU35" s="692"/>
      <c r="DV35" s="693"/>
      <c r="DW35" s="664">
        <v>1.2</v>
      </c>
      <c r="DX35" s="690"/>
      <c r="DY35" s="690"/>
      <c r="DZ35" s="690"/>
      <c r="EA35" s="690"/>
      <c r="EB35" s="690"/>
      <c r="EC35" s="691"/>
    </row>
    <row r="36" spans="2:133" ht="11.25" customHeight="1" x14ac:dyDescent="0.2">
      <c r="B36" s="656" t="s">
        <v>333</v>
      </c>
      <c r="C36" s="657"/>
      <c r="D36" s="657"/>
      <c r="E36" s="657"/>
      <c r="F36" s="657"/>
      <c r="G36" s="657"/>
      <c r="H36" s="657"/>
      <c r="I36" s="657"/>
      <c r="J36" s="657"/>
      <c r="K36" s="657"/>
      <c r="L36" s="657"/>
      <c r="M36" s="657"/>
      <c r="N36" s="657"/>
      <c r="O36" s="657"/>
      <c r="P36" s="657"/>
      <c r="Q36" s="658"/>
      <c r="R36" s="659">
        <v>5060497</v>
      </c>
      <c r="S36" s="660"/>
      <c r="T36" s="660"/>
      <c r="U36" s="660"/>
      <c r="V36" s="660"/>
      <c r="W36" s="660"/>
      <c r="X36" s="660"/>
      <c r="Y36" s="661"/>
      <c r="Z36" s="662">
        <v>3.3</v>
      </c>
      <c r="AA36" s="662"/>
      <c r="AB36" s="662"/>
      <c r="AC36" s="662"/>
      <c r="AD36" s="663" t="s">
        <v>183</v>
      </c>
      <c r="AE36" s="663"/>
      <c r="AF36" s="663"/>
      <c r="AG36" s="663"/>
      <c r="AH36" s="663"/>
      <c r="AI36" s="663"/>
      <c r="AJ36" s="663"/>
      <c r="AK36" s="663"/>
      <c r="AL36" s="664" t="s">
        <v>234</v>
      </c>
      <c r="AM36" s="665"/>
      <c r="AN36" s="665"/>
      <c r="AO36" s="666"/>
      <c r="AP36" s="222"/>
      <c r="AQ36" s="725" t="s">
        <v>334</v>
      </c>
      <c r="AR36" s="726"/>
      <c r="AS36" s="726"/>
      <c r="AT36" s="726"/>
      <c r="AU36" s="726"/>
      <c r="AV36" s="726"/>
      <c r="AW36" s="726"/>
      <c r="AX36" s="726"/>
      <c r="AY36" s="727"/>
      <c r="AZ36" s="648">
        <v>18729810</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393692</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14286230</v>
      </c>
      <c r="CS36" s="660"/>
      <c r="CT36" s="660"/>
      <c r="CU36" s="660"/>
      <c r="CV36" s="660"/>
      <c r="CW36" s="660"/>
      <c r="CX36" s="660"/>
      <c r="CY36" s="661"/>
      <c r="CZ36" s="664">
        <v>10</v>
      </c>
      <c r="DA36" s="690"/>
      <c r="DB36" s="690"/>
      <c r="DC36" s="694"/>
      <c r="DD36" s="668">
        <v>12090532</v>
      </c>
      <c r="DE36" s="660"/>
      <c r="DF36" s="660"/>
      <c r="DG36" s="660"/>
      <c r="DH36" s="660"/>
      <c r="DI36" s="660"/>
      <c r="DJ36" s="660"/>
      <c r="DK36" s="661"/>
      <c r="DL36" s="668">
        <v>7711803</v>
      </c>
      <c r="DM36" s="660"/>
      <c r="DN36" s="660"/>
      <c r="DO36" s="660"/>
      <c r="DP36" s="660"/>
      <c r="DQ36" s="660"/>
      <c r="DR36" s="660"/>
      <c r="DS36" s="660"/>
      <c r="DT36" s="660"/>
      <c r="DU36" s="660"/>
      <c r="DV36" s="661"/>
      <c r="DW36" s="664">
        <v>9.6999999999999993</v>
      </c>
      <c r="DX36" s="690"/>
      <c r="DY36" s="690"/>
      <c r="DZ36" s="690"/>
      <c r="EA36" s="690"/>
      <c r="EB36" s="690"/>
      <c r="EC36" s="691"/>
    </row>
    <row r="37" spans="2:133" ht="11.25" customHeight="1" x14ac:dyDescent="0.2">
      <c r="B37" s="656" t="s">
        <v>337</v>
      </c>
      <c r="C37" s="657"/>
      <c r="D37" s="657"/>
      <c r="E37" s="657"/>
      <c r="F37" s="657"/>
      <c r="G37" s="657"/>
      <c r="H37" s="657"/>
      <c r="I37" s="657"/>
      <c r="J37" s="657"/>
      <c r="K37" s="657"/>
      <c r="L37" s="657"/>
      <c r="M37" s="657"/>
      <c r="N37" s="657"/>
      <c r="O37" s="657"/>
      <c r="P37" s="657"/>
      <c r="Q37" s="658"/>
      <c r="R37" s="659">
        <v>4396615</v>
      </c>
      <c r="S37" s="660"/>
      <c r="T37" s="660"/>
      <c r="U37" s="660"/>
      <c r="V37" s="660"/>
      <c r="W37" s="660"/>
      <c r="X37" s="660"/>
      <c r="Y37" s="661"/>
      <c r="Z37" s="662">
        <v>2.9</v>
      </c>
      <c r="AA37" s="662"/>
      <c r="AB37" s="662"/>
      <c r="AC37" s="662"/>
      <c r="AD37" s="663">
        <v>10069</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3710132</v>
      </c>
      <c r="BA37" s="660"/>
      <c r="BB37" s="660"/>
      <c r="BC37" s="660"/>
      <c r="BD37" s="692"/>
      <c r="BE37" s="692"/>
      <c r="BF37" s="714"/>
      <c r="BG37" s="656" t="s">
        <v>339</v>
      </c>
      <c r="BH37" s="657"/>
      <c r="BI37" s="657"/>
      <c r="BJ37" s="657"/>
      <c r="BK37" s="657"/>
      <c r="BL37" s="657"/>
      <c r="BM37" s="657"/>
      <c r="BN37" s="657"/>
      <c r="BO37" s="657"/>
      <c r="BP37" s="657"/>
      <c r="BQ37" s="657"/>
      <c r="BR37" s="657"/>
      <c r="BS37" s="657"/>
      <c r="BT37" s="657"/>
      <c r="BU37" s="658"/>
      <c r="BV37" s="659">
        <v>29885</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59786</v>
      </c>
      <c r="CS37" s="692"/>
      <c r="CT37" s="692"/>
      <c r="CU37" s="692"/>
      <c r="CV37" s="692"/>
      <c r="CW37" s="692"/>
      <c r="CX37" s="692"/>
      <c r="CY37" s="693"/>
      <c r="CZ37" s="664">
        <v>0</v>
      </c>
      <c r="DA37" s="690"/>
      <c r="DB37" s="690"/>
      <c r="DC37" s="694"/>
      <c r="DD37" s="668">
        <v>59786</v>
      </c>
      <c r="DE37" s="692"/>
      <c r="DF37" s="692"/>
      <c r="DG37" s="692"/>
      <c r="DH37" s="692"/>
      <c r="DI37" s="692"/>
      <c r="DJ37" s="692"/>
      <c r="DK37" s="693"/>
      <c r="DL37" s="668">
        <v>59786</v>
      </c>
      <c r="DM37" s="692"/>
      <c r="DN37" s="692"/>
      <c r="DO37" s="692"/>
      <c r="DP37" s="692"/>
      <c r="DQ37" s="692"/>
      <c r="DR37" s="692"/>
      <c r="DS37" s="692"/>
      <c r="DT37" s="692"/>
      <c r="DU37" s="692"/>
      <c r="DV37" s="693"/>
      <c r="DW37" s="664">
        <v>0.1</v>
      </c>
      <c r="DX37" s="690"/>
      <c r="DY37" s="690"/>
      <c r="DZ37" s="690"/>
      <c r="EA37" s="690"/>
      <c r="EB37" s="690"/>
      <c r="EC37" s="691"/>
    </row>
    <row r="38" spans="2:133" ht="11.25" customHeight="1" x14ac:dyDescent="0.2">
      <c r="B38" s="656" t="s">
        <v>341</v>
      </c>
      <c r="C38" s="657"/>
      <c r="D38" s="657"/>
      <c r="E38" s="657"/>
      <c r="F38" s="657"/>
      <c r="G38" s="657"/>
      <c r="H38" s="657"/>
      <c r="I38" s="657"/>
      <c r="J38" s="657"/>
      <c r="K38" s="657"/>
      <c r="L38" s="657"/>
      <c r="M38" s="657"/>
      <c r="N38" s="657"/>
      <c r="O38" s="657"/>
      <c r="P38" s="657"/>
      <c r="Q38" s="658"/>
      <c r="R38" s="659">
        <v>3177000</v>
      </c>
      <c r="S38" s="660"/>
      <c r="T38" s="660"/>
      <c r="U38" s="660"/>
      <c r="V38" s="660"/>
      <c r="W38" s="660"/>
      <c r="X38" s="660"/>
      <c r="Y38" s="661"/>
      <c r="Z38" s="662">
        <v>2.1</v>
      </c>
      <c r="AA38" s="662"/>
      <c r="AB38" s="662"/>
      <c r="AC38" s="662"/>
      <c r="AD38" s="663" t="s">
        <v>183</v>
      </c>
      <c r="AE38" s="663"/>
      <c r="AF38" s="663"/>
      <c r="AG38" s="663"/>
      <c r="AH38" s="663"/>
      <c r="AI38" s="663"/>
      <c r="AJ38" s="663"/>
      <c r="AK38" s="663"/>
      <c r="AL38" s="664" t="s">
        <v>183</v>
      </c>
      <c r="AM38" s="665"/>
      <c r="AN38" s="665"/>
      <c r="AO38" s="666"/>
      <c r="AQ38" s="722" t="s">
        <v>342</v>
      </c>
      <c r="AR38" s="723"/>
      <c r="AS38" s="723"/>
      <c r="AT38" s="723"/>
      <c r="AU38" s="723"/>
      <c r="AV38" s="723"/>
      <c r="AW38" s="723"/>
      <c r="AX38" s="723"/>
      <c r="AY38" s="724"/>
      <c r="AZ38" s="659">
        <v>1866919</v>
      </c>
      <c r="BA38" s="660"/>
      <c r="BB38" s="660"/>
      <c r="BC38" s="660"/>
      <c r="BD38" s="692"/>
      <c r="BE38" s="692"/>
      <c r="BF38" s="714"/>
      <c r="BG38" s="656" t="s">
        <v>343</v>
      </c>
      <c r="BH38" s="657"/>
      <c r="BI38" s="657"/>
      <c r="BJ38" s="657"/>
      <c r="BK38" s="657"/>
      <c r="BL38" s="657"/>
      <c r="BM38" s="657"/>
      <c r="BN38" s="657"/>
      <c r="BO38" s="657"/>
      <c r="BP38" s="657"/>
      <c r="BQ38" s="657"/>
      <c r="BR38" s="657"/>
      <c r="BS38" s="657"/>
      <c r="BT38" s="657"/>
      <c r="BU38" s="658"/>
      <c r="BV38" s="659">
        <v>42888</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11751643</v>
      </c>
      <c r="CS38" s="660"/>
      <c r="CT38" s="660"/>
      <c r="CU38" s="660"/>
      <c r="CV38" s="660"/>
      <c r="CW38" s="660"/>
      <c r="CX38" s="660"/>
      <c r="CY38" s="661"/>
      <c r="CZ38" s="664">
        <v>8.1999999999999993</v>
      </c>
      <c r="DA38" s="690"/>
      <c r="DB38" s="690"/>
      <c r="DC38" s="694"/>
      <c r="DD38" s="668">
        <v>9773821</v>
      </c>
      <c r="DE38" s="660"/>
      <c r="DF38" s="660"/>
      <c r="DG38" s="660"/>
      <c r="DH38" s="660"/>
      <c r="DI38" s="660"/>
      <c r="DJ38" s="660"/>
      <c r="DK38" s="661"/>
      <c r="DL38" s="668">
        <v>7943379</v>
      </c>
      <c r="DM38" s="660"/>
      <c r="DN38" s="660"/>
      <c r="DO38" s="660"/>
      <c r="DP38" s="660"/>
      <c r="DQ38" s="660"/>
      <c r="DR38" s="660"/>
      <c r="DS38" s="660"/>
      <c r="DT38" s="660"/>
      <c r="DU38" s="660"/>
      <c r="DV38" s="661"/>
      <c r="DW38" s="664">
        <v>10</v>
      </c>
      <c r="DX38" s="690"/>
      <c r="DY38" s="690"/>
      <c r="DZ38" s="690"/>
      <c r="EA38" s="690"/>
      <c r="EB38" s="690"/>
      <c r="EC38" s="691"/>
    </row>
    <row r="39" spans="2:133" ht="11.25" customHeight="1" x14ac:dyDescent="0.2">
      <c r="B39" s="656" t="s">
        <v>345</v>
      </c>
      <c r="C39" s="657"/>
      <c r="D39" s="657"/>
      <c r="E39" s="657"/>
      <c r="F39" s="657"/>
      <c r="G39" s="657"/>
      <c r="H39" s="657"/>
      <c r="I39" s="657"/>
      <c r="J39" s="657"/>
      <c r="K39" s="657"/>
      <c r="L39" s="657"/>
      <c r="M39" s="657"/>
      <c r="N39" s="657"/>
      <c r="O39" s="657"/>
      <c r="P39" s="657"/>
      <c r="Q39" s="658"/>
      <c r="R39" s="659" t="s">
        <v>183</v>
      </c>
      <c r="S39" s="660"/>
      <c r="T39" s="660"/>
      <c r="U39" s="660"/>
      <c r="V39" s="660"/>
      <c r="W39" s="660"/>
      <c r="X39" s="660"/>
      <c r="Y39" s="661"/>
      <c r="Z39" s="662" t="s">
        <v>183</v>
      </c>
      <c r="AA39" s="662"/>
      <c r="AB39" s="662"/>
      <c r="AC39" s="662"/>
      <c r="AD39" s="663" t="s">
        <v>183</v>
      </c>
      <c r="AE39" s="663"/>
      <c r="AF39" s="663"/>
      <c r="AG39" s="663"/>
      <c r="AH39" s="663"/>
      <c r="AI39" s="663"/>
      <c r="AJ39" s="663"/>
      <c r="AK39" s="663"/>
      <c r="AL39" s="664" t="s">
        <v>183</v>
      </c>
      <c r="AM39" s="665"/>
      <c r="AN39" s="665"/>
      <c r="AO39" s="666"/>
      <c r="AQ39" s="722" t="s">
        <v>346</v>
      </c>
      <c r="AR39" s="723"/>
      <c r="AS39" s="723"/>
      <c r="AT39" s="723"/>
      <c r="AU39" s="723"/>
      <c r="AV39" s="723"/>
      <c r="AW39" s="723"/>
      <c r="AX39" s="723"/>
      <c r="AY39" s="724"/>
      <c r="AZ39" s="659">
        <v>1647089</v>
      </c>
      <c r="BA39" s="660"/>
      <c r="BB39" s="660"/>
      <c r="BC39" s="660"/>
      <c r="BD39" s="692"/>
      <c r="BE39" s="692"/>
      <c r="BF39" s="714"/>
      <c r="BG39" s="656" t="s">
        <v>347</v>
      </c>
      <c r="BH39" s="657"/>
      <c r="BI39" s="657"/>
      <c r="BJ39" s="657"/>
      <c r="BK39" s="657"/>
      <c r="BL39" s="657"/>
      <c r="BM39" s="657"/>
      <c r="BN39" s="657"/>
      <c r="BO39" s="657"/>
      <c r="BP39" s="657"/>
      <c r="BQ39" s="657"/>
      <c r="BR39" s="657"/>
      <c r="BS39" s="657"/>
      <c r="BT39" s="657"/>
      <c r="BU39" s="658"/>
      <c r="BV39" s="659">
        <v>65325</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7695084</v>
      </c>
      <c r="CS39" s="692"/>
      <c r="CT39" s="692"/>
      <c r="CU39" s="692"/>
      <c r="CV39" s="692"/>
      <c r="CW39" s="692"/>
      <c r="CX39" s="692"/>
      <c r="CY39" s="693"/>
      <c r="CZ39" s="664">
        <v>5.4</v>
      </c>
      <c r="DA39" s="690"/>
      <c r="DB39" s="690"/>
      <c r="DC39" s="694"/>
      <c r="DD39" s="668">
        <v>7459942</v>
      </c>
      <c r="DE39" s="692"/>
      <c r="DF39" s="692"/>
      <c r="DG39" s="692"/>
      <c r="DH39" s="692"/>
      <c r="DI39" s="692"/>
      <c r="DJ39" s="692"/>
      <c r="DK39" s="693"/>
      <c r="DL39" s="668" t="s">
        <v>183</v>
      </c>
      <c r="DM39" s="692"/>
      <c r="DN39" s="692"/>
      <c r="DO39" s="692"/>
      <c r="DP39" s="692"/>
      <c r="DQ39" s="692"/>
      <c r="DR39" s="692"/>
      <c r="DS39" s="692"/>
      <c r="DT39" s="692"/>
      <c r="DU39" s="692"/>
      <c r="DV39" s="693"/>
      <c r="DW39" s="664" t="s">
        <v>183</v>
      </c>
      <c r="DX39" s="690"/>
      <c r="DY39" s="690"/>
      <c r="DZ39" s="690"/>
      <c r="EA39" s="690"/>
      <c r="EB39" s="690"/>
      <c r="EC39" s="691"/>
    </row>
    <row r="40" spans="2:133" ht="11.25" customHeight="1" x14ac:dyDescent="0.2">
      <c r="B40" s="656" t="s">
        <v>349</v>
      </c>
      <c r="C40" s="657"/>
      <c r="D40" s="657"/>
      <c r="E40" s="657"/>
      <c r="F40" s="657"/>
      <c r="G40" s="657"/>
      <c r="H40" s="657"/>
      <c r="I40" s="657"/>
      <c r="J40" s="657"/>
      <c r="K40" s="657"/>
      <c r="L40" s="657"/>
      <c r="M40" s="657"/>
      <c r="N40" s="657"/>
      <c r="O40" s="657"/>
      <c r="P40" s="657"/>
      <c r="Q40" s="658"/>
      <c r="R40" s="659" t="s">
        <v>234</v>
      </c>
      <c r="S40" s="660"/>
      <c r="T40" s="660"/>
      <c r="U40" s="660"/>
      <c r="V40" s="660"/>
      <c r="W40" s="660"/>
      <c r="X40" s="660"/>
      <c r="Y40" s="661"/>
      <c r="Z40" s="662" t="s">
        <v>183</v>
      </c>
      <c r="AA40" s="662"/>
      <c r="AB40" s="662"/>
      <c r="AC40" s="662"/>
      <c r="AD40" s="663" t="s">
        <v>234</v>
      </c>
      <c r="AE40" s="663"/>
      <c r="AF40" s="663"/>
      <c r="AG40" s="663"/>
      <c r="AH40" s="663"/>
      <c r="AI40" s="663"/>
      <c r="AJ40" s="663"/>
      <c r="AK40" s="663"/>
      <c r="AL40" s="664" t="s">
        <v>183</v>
      </c>
      <c r="AM40" s="665"/>
      <c r="AN40" s="665"/>
      <c r="AO40" s="666"/>
      <c r="AQ40" s="722" t="s">
        <v>350</v>
      </c>
      <c r="AR40" s="723"/>
      <c r="AS40" s="723"/>
      <c r="AT40" s="723"/>
      <c r="AU40" s="723"/>
      <c r="AV40" s="723"/>
      <c r="AW40" s="723"/>
      <c r="AX40" s="723"/>
      <c r="AY40" s="724"/>
      <c r="AZ40" s="659">
        <v>1308045</v>
      </c>
      <c r="BA40" s="660"/>
      <c r="BB40" s="660"/>
      <c r="BC40" s="660"/>
      <c r="BD40" s="692"/>
      <c r="BE40" s="692"/>
      <c r="BF40" s="714"/>
      <c r="BG40" s="707" t="s">
        <v>351</v>
      </c>
      <c r="BH40" s="708"/>
      <c r="BI40" s="708"/>
      <c r="BJ40" s="708"/>
      <c r="BK40" s="708"/>
      <c r="BL40" s="223"/>
      <c r="BM40" s="657" t="s">
        <v>352</v>
      </c>
      <c r="BN40" s="657"/>
      <c r="BO40" s="657"/>
      <c r="BP40" s="657"/>
      <c r="BQ40" s="657"/>
      <c r="BR40" s="657"/>
      <c r="BS40" s="657"/>
      <c r="BT40" s="657"/>
      <c r="BU40" s="658"/>
      <c r="BV40" s="659">
        <v>116</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1968208</v>
      </c>
      <c r="CS40" s="660"/>
      <c r="CT40" s="660"/>
      <c r="CU40" s="660"/>
      <c r="CV40" s="660"/>
      <c r="CW40" s="660"/>
      <c r="CX40" s="660"/>
      <c r="CY40" s="661"/>
      <c r="CZ40" s="664">
        <v>1.4</v>
      </c>
      <c r="DA40" s="690"/>
      <c r="DB40" s="690"/>
      <c r="DC40" s="694"/>
      <c r="DD40" s="668">
        <v>569434</v>
      </c>
      <c r="DE40" s="660"/>
      <c r="DF40" s="660"/>
      <c r="DG40" s="660"/>
      <c r="DH40" s="660"/>
      <c r="DI40" s="660"/>
      <c r="DJ40" s="660"/>
      <c r="DK40" s="661"/>
      <c r="DL40" s="668">
        <v>107167</v>
      </c>
      <c r="DM40" s="660"/>
      <c r="DN40" s="660"/>
      <c r="DO40" s="660"/>
      <c r="DP40" s="660"/>
      <c r="DQ40" s="660"/>
      <c r="DR40" s="660"/>
      <c r="DS40" s="660"/>
      <c r="DT40" s="660"/>
      <c r="DU40" s="660"/>
      <c r="DV40" s="661"/>
      <c r="DW40" s="664">
        <v>0.1</v>
      </c>
      <c r="DX40" s="690"/>
      <c r="DY40" s="690"/>
      <c r="DZ40" s="690"/>
      <c r="EA40" s="690"/>
      <c r="EB40" s="690"/>
      <c r="EC40" s="691"/>
    </row>
    <row r="41" spans="2:133" ht="11.25" customHeight="1" x14ac:dyDescent="0.2">
      <c r="B41" s="680" t="s">
        <v>354</v>
      </c>
      <c r="C41" s="681"/>
      <c r="D41" s="681"/>
      <c r="E41" s="681"/>
      <c r="F41" s="681"/>
      <c r="G41" s="681"/>
      <c r="H41" s="681"/>
      <c r="I41" s="681"/>
      <c r="J41" s="681"/>
      <c r="K41" s="681"/>
      <c r="L41" s="681"/>
      <c r="M41" s="681"/>
      <c r="N41" s="681"/>
      <c r="O41" s="681"/>
      <c r="P41" s="681"/>
      <c r="Q41" s="682"/>
      <c r="R41" s="731">
        <v>152576812</v>
      </c>
      <c r="S41" s="732"/>
      <c r="T41" s="732"/>
      <c r="U41" s="732"/>
      <c r="V41" s="732"/>
      <c r="W41" s="732"/>
      <c r="X41" s="732"/>
      <c r="Y41" s="736"/>
      <c r="Z41" s="737">
        <v>100</v>
      </c>
      <c r="AA41" s="737"/>
      <c r="AB41" s="737"/>
      <c r="AC41" s="737"/>
      <c r="AD41" s="738">
        <v>79778091</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2480373</v>
      </c>
      <c r="BA41" s="660"/>
      <c r="BB41" s="660"/>
      <c r="BC41" s="660"/>
      <c r="BD41" s="692"/>
      <c r="BE41" s="692"/>
      <c r="BF41" s="714"/>
      <c r="BG41" s="707"/>
      <c r="BH41" s="708"/>
      <c r="BI41" s="708"/>
      <c r="BJ41" s="708"/>
      <c r="BK41" s="708"/>
      <c r="BL41" s="223"/>
      <c r="BM41" s="657" t="s">
        <v>356</v>
      </c>
      <c r="BN41" s="657"/>
      <c r="BO41" s="657"/>
      <c r="BP41" s="657"/>
      <c r="BQ41" s="657"/>
      <c r="BR41" s="657"/>
      <c r="BS41" s="657"/>
      <c r="BT41" s="657"/>
      <c r="BU41" s="658"/>
      <c r="BV41" s="659" t="s">
        <v>234</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183</v>
      </c>
      <c r="CS41" s="692"/>
      <c r="CT41" s="692"/>
      <c r="CU41" s="692"/>
      <c r="CV41" s="692"/>
      <c r="CW41" s="692"/>
      <c r="CX41" s="692"/>
      <c r="CY41" s="693"/>
      <c r="CZ41" s="664" t="s">
        <v>183</v>
      </c>
      <c r="DA41" s="690"/>
      <c r="DB41" s="690"/>
      <c r="DC41" s="694"/>
      <c r="DD41" s="668" t="s">
        <v>183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358</v>
      </c>
      <c r="AR42" s="729"/>
      <c r="AS42" s="729"/>
      <c r="AT42" s="729"/>
      <c r="AU42" s="729"/>
      <c r="AV42" s="729"/>
      <c r="AW42" s="729"/>
      <c r="AX42" s="729"/>
      <c r="AY42" s="730"/>
      <c r="AZ42" s="731">
        <v>7717252</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322</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12515255</v>
      </c>
      <c r="CS42" s="692"/>
      <c r="CT42" s="692"/>
      <c r="CU42" s="692"/>
      <c r="CV42" s="692"/>
      <c r="CW42" s="692"/>
      <c r="CX42" s="692"/>
      <c r="CY42" s="693"/>
      <c r="CZ42" s="664">
        <v>8.6999999999999993</v>
      </c>
      <c r="DA42" s="690"/>
      <c r="DB42" s="690"/>
      <c r="DC42" s="694"/>
      <c r="DD42" s="668">
        <v>5056030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361</v>
      </c>
      <c r="CD43" s="656" t="s">
        <v>362</v>
      </c>
      <c r="CE43" s="657"/>
      <c r="CF43" s="657"/>
      <c r="CG43" s="657"/>
      <c r="CH43" s="657"/>
      <c r="CI43" s="657"/>
      <c r="CJ43" s="657"/>
      <c r="CK43" s="657"/>
      <c r="CL43" s="657"/>
      <c r="CM43" s="657"/>
      <c r="CN43" s="657"/>
      <c r="CO43" s="657"/>
      <c r="CP43" s="657"/>
      <c r="CQ43" s="658"/>
      <c r="CR43" s="659">
        <v>445255</v>
      </c>
      <c r="CS43" s="692"/>
      <c r="CT43" s="692"/>
      <c r="CU43" s="692"/>
      <c r="CV43" s="692"/>
      <c r="CW43" s="692"/>
      <c r="CX43" s="692"/>
      <c r="CY43" s="693"/>
      <c r="CZ43" s="664">
        <v>0.3</v>
      </c>
      <c r="DA43" s="690"/>
      <c r="DB43" s="690"/>
      <c r="DC43" s="694"/>
      <c r="DD43" s="668">
        <v>445255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12417335</v>
      </c>
      <c r="CS44" s="660"/>
      <c r="CT44" s="660"/>
      <c r="CU44" s="660"/>
      <c r="CV44" s="660"/>
      <c r="CW44" s="660"/>
      <c r="CX44" s="660"/>
      <c r="CY44" s="661"/>
      <c r="CZ44" s="664">
        <v>8.6999999999999993</v>
      </c>
      <c r="DA44" s="665"/>
      <c r="DB44" s="665"/>
      <c r="DC44" s="671"/>
      <c r="DD44" s="668">
        <v>4997880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4247521</v>
      </c>
      <c r="CS45" s="692"/>
      <c r="CT45" s="692"/>
      <c r="CU45" s="692"/>
      <c r="CV45" s="692"/>
      <c r="CW45" s="692"/>
      <c r="CX45" s="692"/>
      <c r="CY45" s="693"/>
      <c r="CZ45" s="664">
        <v>3</v>
      </c>
      <c r="DA45" s="690"/>
      <c r="DB45" s="690"/>
      <c r="DC45" s="694"/>
      <c r="DD45" s="668">
        <v>420539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367</v>
      </c>
      <c r="CG46" s="657"/>
      <c r="CH46" s="657"/>
      <c r="CI46" s="657"/>
      <c r="CJ46" s="657"/>
      <c r="CK46" s="657"/>
      <c r="CL46" s="657"/>
      <c r="CM46" s="657"/>
      <c r="CN46" s="657"/>
      <c r="CO46" s="657"/>
      <c r="CP46" s="657"/>
      <c r="CQ46" s="658"/>
      <c r="CR46" s="659">
        <v>8045902</v>
      </c>
      <c r="CS46" s="660"/>
      <c r="CT46" s="660"/>
      <c r="CU46" s="660"/>
      <c r="CV46" s="660"/>
      <c r="CW46" s="660"/>
      <c r="CX46" s="660"/>
      <c r="CY46" s="661"/>
      <c r="CZ46" s="664">
        <v>5.6</v>
      </c>
      <c r="DA46" s="665"/>
      <c r="DB46" s="665"/>
      <c r="DC46" s="671"/>
      <c r="DD46" s="668">
        <v>4513676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368</v>
      </c>
      <c r="CG47" s="657"/>
      <c r="CH47" s="657"/>
      <c r="CI47" s="657"/>
      <c r="CJ47" s="657"/>
      <c r="CK47" s="657"/>
      <c r="CL47" s="657"/>
      <c r="CM47" s="657"/>
      <c r="CN47" s="657"/>
      <c r="CO47" s="657"/>
      <c r="CP47" s="657"/>
      <c r="CQ47" s="658"/>
      <c r="CR47" s="659">
        <v>97920</v>
      </c>
      <c r="CS47" s="692"/>
      <c r="CT47" s="692"/>
      <c r="CU47" s="692"/>
      <c r="CV47" s="692"/>
      <c r="CW47" s="692"/>
      <c r="CX47" s="692"/>
      <c r="CY47" s="693"/>
      <c r="CZ47" s="664">
        <v>0.1</v>
      </c>
      <c r="DA47" s="690"/>
      <c r="DB47" s="690"/>
      <c r="DC47" s="694"/>
      <c r="DD47" s="668">
        <v>58150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369</v>
      </c>
      <c r="CG48" s="657"/>
      <c r="CH48" s="657"/>
      <c r="CI48" s="657"/>
      <c r="CJ48" s="657"/>
      <c r="CK48" s="657"/>
      <c r="CL48" s="657"/>
      <c r="CM48" s="657"/>
      <c r="CN48" s="657"/>
      <c r="CO48" s="657"/>
      <c r="CP48" s="657"/>
      <c r="CQ48" s="658"/>
      <c r="CR48" s="659" t="s">
        <v>183</v>
      </c>
      <c r="CS48" s="660"/>
      <c r="CT48" s="660"/>
      <c r="CU48" s="660"/>
      <c r="CV48" s="660"/>
      <c r="CW48" s="660"/>
      <c r="CX48" s="660"/>
      <c r="CY48" s="661"/>
      <c r="CZ48" s="664" t="s">
        <v>183</v>
      </c>
      <c r="DA48" s="665"/>
      <c r="DB48" s="665"/>
      <c r="DC48" s="671"/>
      <c r="DD48" s="668" t="s">
        <v>183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370</v>
      </c>
      <c r="CE49" s="681"/>
      <c r="CF49" s="681"/>
      <c r="CG49" s="681"/>
      <c r="CH49" s="681"/>
      <c r="CI49" s="681"/>
      <c r="CJ49" s="681"/>
      <c r="CK49" s="681"/>
      <c r="CL49" s="681"/>
      <c r="CM49" s="681"/>
      <c r="CN49" s="681"/>
      <c r="CO49" s="681"/>
      <c r="CP49" s="681"/>
      <c r="CQ49" s="682"/>
      <c r="CR49" s="731">
        <v>143135806</v>
      </c>
      <c r="CS49" s="718"/>
      <c r="CT49" s="718"/>
      <c r="CU49" s="718"/>
      <c r="CV49" s="718"/>
      <c r="CW49" s="718"/>
      <c r="CX49" s="718"/>
      <c r="CY49" s="747"/>
      <c r="CZ49" s="739">
        <v>100</v>
      </c>
      <c r="DA49" s="748"/>
      <c r="DB49" s="748"/>
      <c r="DC49" s="749"/>
      <c r="DD49" s="750">
        <v>94897677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RzAm8+psHZlzdPwtkvkp4Qf4+0rQ00zSUGljifSYO3xahx36Tnc7AKc5qW1Uj/ta1Ccnd/Q76AGpRZnVUoWbQ==" saltValue="x5dh7c+aQXT215esn4fl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393</v>
      </c>
      <c r="C7" s="786"/>
      <c r="D7" s="786"/>
      <c r="E7" s="786"/>
      <c r="F7" s="786"/>
      <c r="G7" s="786"/>
      <c r="H7" s="786"/>
      <c r="I7" s="786"/>
      <c r="J7" s="786"/>
      <c r="K7" s="786"/>
      <c r="L7" s="786"/>
      <c r="M7" s="786"/>
      <c r="N7" s="786"/>
      <c r="O7" s="786"/>
      <c r="P7" s="787"/>
      <c r="Q7" s="788">
        <v>152338</v>
      </c>
      <c r="R7" s="789"/>
      <c r="S7" s="789"/>
      <c r="T7" s="789"/>
      <c r="U7" s="789"/>
      <c r="V7" s="789">
        <v>142983</v>
      </c>
      <c r="W7" s="789"/>
      <c r="X7" s="789"/>
      <c r="Y7" s="789"/>
      <c r="Z7" s="789"/>
      <c r="AA7" s="789">
        <v>9355</v>
      </c>
      <c r="AB7" s="789"/>
      <c r="AC7" s="789"/>
      <c r="AD7" s="789"/>
      <c r="AE7" s="790"/>
      <c r="AF7" s="791">
        <v>7243</v>
      </c>
      <c r="AG7" s="792"/>
      <c r="AH7" s="792"/>
      <c r="AI7" s="792"/>
      <c r="AJ7" s="793"/>
      <c r="AK7" s="794">
        <v>11578</v>
      </c>
      <c r="AL7" s="795"/>
      <c r="AM7" s="795"/>
      <c r="AN7" s="795"/>
      <c r="AO7" s="795"/>
      <c r="AP7" s="795">
        <v>55599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612</v>
      </c>
      <c r="BS7" s="782" t="s">
        <v>613</v>
      </c>
      <c r="BT7" s="783"/>
      <c r="BU7" s="783"/>
      <c r="BV7" s="783"/>
      <c r="BW7" s="783"/>
      <c r="BX7" s="783"/>
      <c r="BY7" s="783"/>
      <c r="BZ7" s="783"/>
      <c r="CA7" s="783"/>
      <c r="CB7" s="783"/>
      <c r="CC7" s="783"/>
      <c r="CD7" s="783"/>
      <c r="CE7" s="783"/>
      <c r="CF7" s="783"/>
      <c r="CG7" s="798"/>
      <c r="CH7" s="779">
        <v>-1</v>
      </c>
      <c r="CI7" s="780"/>
      <c r="CJ7" s="780"/>
      <c r="CK7" s="780"/>
      <c r="CL7" s="781"/>
      <c r="CM7" s="779">
        <v>107</v>
      </c>
      <c r="CN7" s="780"/>
      <c r="CO7" s="780"/>
      <c r="CP7" s="780"/>
      <c r="CQ7" s="781"/>
      <c r="CR7" s="779">
        <v>9</v>
      </c>
      <c r="CS7" s="780"/>
      <c r="CT7" s="780"/>
      <c r="CU7" s="780"/>
      <c r="CV7" s="781"/>
      <c r="CW7" s="779" t="s">
        <v>614</v>
      </c>
      <c r="CX7" s="780"/>
      <c r="CY7" s="780"/>
      <c r="CZ7" s="780"/>
      <c r="DA7" s="781"/>
      <c r="DB7" s="779">
        <v>500</v>
      </c>
      <c r="DC7" s="780"/>
      <c r="DD7" s="780"/>
      <c r="DE7" s="780"/>
      <c r="DF7" s="781"/>
      <c r="DG7" s="779">
        <v>1846</v>
      </c>
      <c r="DH7" s="780"/>
      <c r="DI7" s="780"/>
      <c r="DJ7" s="780"/>
      <c r="DK7" s="781"/>
      <c r="DL7" s="779" t="s">
        <v>614</v>
      </c>
      <c r="DM7" s="780"/>
      <c r="DN7" s="780"/>
      <c r="DO7" s="780"/>
      <c r="DP7" s="781"/>
      <c r="DQ7" s="779" t="s">
        <v>545</v>
      </c>
      <c r="DR7" s="780"/>
      <c r="DS7" s="780"/>
      <c r="DT7" s="780"/>
      <c r="DU7" s="781"/>
      <c r="DV7" s="782"/>
      <c r="DW7" s="783"/>
      <c r="DX7" s="783"/>
      <c r="DY7" s="783"/>
      <c r="DZ7" s="784"/>
      <c r="EA7" s="234"/>
    </row>
    <row r="8" spans="1:131" s="235" customFormat="1" ht="26.25" customHeight="1" x14ac:dyDescent="0.2">
      <c r="A8" s="238">
        <v>2</v>
      </c>
      <c r="B8" s="816" t="s">
        <v>394</v>
      </c>
      <c r="C8" s="817"/>
      <c r="D8" s="817"/>
      <c r="E8" s="817"/>
      <c r="F8" s="817"/>
      <c r="G8" s="817"/>
      <c r="H8" s="817"/>
      <c r="I8" s="817"/>
      <c r="J8" s="817"/>
      <c r="K8" s="817"/>
      <c r="L8" s="817"/>
      <c r="M8" s="817"/>
      <c r="N8" s="817"/>
      <c r="O8" s="817"/>
      <c r="P8" s="818"/>
      <c r="Q8" s="819">
        <v>1780</v>
      </c>
      <c r="R8" s="820"/>
      <c r="S8" s="820"/>
      <c r="T8" s="820"/>
      <c r="U8" s="820"/>
      <c r="V8" s="820">
        <v>1780</v>
      </c>
      <c r="W8" s="820"/>
      <c r="X8" s="820"/>
      <c r="Y8" s="820"/>
      <c r="Z8" s="820"/>
      <c r="AA8" s="820" t="s">
        <v>614</v>
      </c>
      <c r="AB8" s="820"/>
      <c r="AC8" s="820"/>
      <c r="AD8" s="820"/>
      <c r="AE8" s="821"/>
      <c r="AF8" s="822" t="s">
        <v>132</v>
      </c>
      <c r="AG8" s="823"/>
      <c r="AH8" s="823"/>
      <c r="AI8" s="823"/>
      <c r="AJ8" s="824"/>
      <c r="AK8" s="805">
        <v>1780</v>
      </c>
      <c r="AL8" s="806"/>
      <c r="AM8" s="806"/>
      <c r="AN8" s="806"/>
      <c r="AO8" s="806"/>
      <c r="AP8" s="806" t="s">
        <v>614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615</v>
      </c>
      <c r="BT8" s="810"/>
      <c r="BU8" s="810"/>
      <c r="BV8" s="810"/>
      <c r="BW8" s="810"/>
      <c r="BX8" s="810"/>
      <c r="BY8" s="810"/>
      <c r="BZ8" s="810"/>
      <c r="CA8" s="810"/>
      <c r="CB8" s="810"/>
      <c r="CC8" s="810"/>
      <c r="CD8" s="810"/>
      <c r="CE8" s="810"/>
      <c r="CF8" s="810"/>
      <c r="CG8" s="811"/>
      <c r="CH8" s="812">
        <v>8</v>
      </c>
      <c r="CI8" s="813"/>
      <c r="CJ8" s="813"/>
      <c r="CK8" s="813"/>
      <c r="CL8" s="814"/>
      <c r="CM8" s="812">
        <v>104</v>
      </c>
      <c r="CN8" s="813"/>
      <c r="CO8" s="813"/>
      <c r="CP8" s="813"/>
      <c r="CQ8" s="814"/>
      <c r="CR8" s="812">
        <v>18</v>
      </c>
      <c r="CS8" s="813"/>
      <c r="CT8" s="813"/>
      <c r="CU8" s="813"/>
      <c r="CV8" s="814"/>
      <c r="CW8" s="812">
        <v>25</v>
      </c>
      <c r="CX8" s="813"/>
      <c r="CY8" s="813"/>
      <c r="CZ8" s="813"/>
      <c r="DA8" s="814"/>
      <c r="DB8" s="812" t="s">
        <v>614</v>
      </c>
      <c r="DC8" s="813"/>
      <c r="DD8" s="813"/>
      <c r="DE8" s="813"/>
      <c r="DF8" s="814"/>
      <c r="DG8" s="812" t="s">
        <v>545</v>
      </c>
      <c r="DH8" s="813"/>
      <c r="DI8" s="813"/>
      <c r="DJ8" s="813"/>
      <c r="DK8" s="814"/>
      <c r="DL8" s="812" t="s">
        <v>545</v>
      </c>
      <c r="DM8" s="813"/>
      <c r="DN8" s="813"/>
      <c r="DO8" s="813"/>
      <c r="DP8" s="814"/>
      <c r="DQ8" s="812" t="s">
        <v>545</v>
      </c>
      <c r="DR8" s="813"/>
      <c r="DS8" s="813"/>
      <c r="DT8" s="813"/>
      <c r="DU8" s="814"/>
      <c r="DV8" s="809"/>
      <c r="DW8" s="810"/>
      <c r="DX8" s="810"/>
      <c r="DY8" s="810"/>
      <c r="DZ8" s="815"/>
      <c r="EA8" s="234"/>
    </row>
    <row r="9" spans="1:131" s="235" customFormat="1" ht="26.25" customHeight="1" x14ac:dyDescent="0.2">
      <c r="A9" s="238">
        <v>3</v>
      </c>
      <c r="B9" s="816" t="s">
        <v>395</v>
      </c>
      <c r="C9" s="817"/>
      <c r="D9" s="817"/>
      <c r="E9" s="817"/>
      <c r="F9" s="817"/>
      <c r="G9" s="817"/>
      <c r="H9" s="817"/>
      <c r="I9" s="817"/>
      <c r="J9" s="817"/>
      <c r="K9" s="817"/>
      <c r="L9" s="817"/>
      <c r="M9" s="817"/>
      <c r="N9" s="817"/>
      <c r="O9" s="817"/>
      <c r="P9" s="818"/>
      <c r="Q9" s="819">
        <v>105</v>
      </c>
      <c r="R9" s="820"/>
      <c r="S9" s="820"/>
      <c r="T9" s="820"/>
      <c r="U9" s="820"/>
      <c r="V9" s="820">
        <v>97</v>
      </c>
      <c r="W9" s="820"/>
      <c r="X9" s="820"/>
      <c r="Y9" s="820"/>
      <c r="Z9" s="820"/>
      <c r="AA9" s="820">
        <v>8</v>
      </c>
      <c r="AB9" s="820"/>
      <c r="AC9" s="820"/>
      <c r="AD9" s="820"/>
      <c r="AE9" s="821"/>
      <c r="AF9" s="822">
        <v>8</v>
      </c>
      <c r="AG9" s="823"/>
      <c r="AH9" s="823"/>
      <c r="AI9" s="823"/>
      <c r="AJ9" s="824"/>
      <c r="AK9" s="805" t="s">
        <v>614</v>
      </c>
      <c r="AL9" s="806"/>
      <c r="AM9" s="806"/>
      <c r="AN9" s="806"/>
      <c r="AO9" s="806"/>
      <c r="AP9" s="806" t="s">
        <v>614</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616</v>
      </c>
      <c r="BT9" s="810"/>
      <c r="BU9" s="810"/>
      <c r="BV9" s="810"/>
      <c r="BW9" s="810"/>
      <c r="BX9" s="810"/>
      <c r="BY9" s="810"/>
      <c r="BZ9" s="810"/>
      <c r="CA9" s="810"/>
      <c r="CB9" s="810"/>
      <c r="CC9" s="810"/>
      <c r="CD9" s="810"/>
      <c r="CE9" s="810"/>
      <c r="CF9" s="810"/>
      <c r="CG9" s="811"/>
      <c r="CH9" s="812">
        <v>-3</v>
      </c>
      <c r="CI9" s="813"/>
      <c r="CJ9" s="813"/>
      <c r="CK9" s="813"/>
      <c r="CL9" s="814"/>
      <c r="CM9" s="812">
        <v>126</v>
      </c>
      <c r="CN9" s="813"/>
      <c r="CO9" s="813"/>
      <c r="CP9" s="813"/>
      <c r="CQ9" s="814"/>
      <c r="CR9" s="812">
        <v>45</v>
      </c>
      <c r="CS9" s="813"/>
      <c r="CT9" s="813"/>
      <c r="CU9" s="813"/>
      <c r="CV9" s="814"/>
      <c r="CW9" s="812" t="s">
        <v>614</v>
      </c>
      <c r="CX9" s="813"/>
      <c r="CY9" s="813"/>
      <c r="CZ9" s="813"/>
      <c r="DA9" s="814"/>
      <c r="DB9" s="812" t="s">
        <v>545</v>
      </c>
      <c r="DC9" s="813"/>
      <c r="DD9" s="813"/>
      <c r="DE9" s="813"/>
      <c r="DF9" s="814"/>
      <c r="DG9" s="812" t="s">
        <v>545</v>
      </c>
      <c r="DH9" s="813"/>
      <c r="DI9" s="813"/>
      <c r="DJ9" s="813"/>
      <c r="DK9" s="814"/>
      <c r="DL9" s="812" t="s">
        <v>545</v>
      </c>
      <c r="DM9" s="813"/>
      <c r="DN9" s="813"/>
      <c r="DO9" s="813"/>
      <c r="DP9" s="814"/>
      <c r="DQ9" s="812" t="s">
        <v>545</v>
      </c>
      <c r="DR9" s="813"/>
      <c r="DS9" s="813"/>
      <c r="DT9" s="813"/>
      <c r="DU9" s="814"/>
      <c r="DV9" s="809"/>
      <c r="DW9" s="810"/>
      <c r="DX9" s="810"/>
      <c r="DY9" s="810"/>
      <c r="DZ9" s="815"/>
      <c r="EA9" s="234"/>
    </row>
    <row r="10" spans="1:131" s="235" customFormat="1" ht="26.25" customHeight="1" x14ac:dyDescent="0.2">
      <c r="A10" s="238">
        <v>4</v>
      </c>
      <c r="B10" s="816" t="s">
        <v>396</v>
      </c>
      <c r="C10" s="817"/>
      <c r="D10" s="817"/>
      <c r="E10" s="817"/>
      <c r="F10" s="817"/>
      <c r="G10" s="817"/>
      <c r="H10" s="817"/>
      <c r="I10" s="817"/>
      <c r="J10" s="817"/>
      <c r="K10" s="817"/>
      <c r="L10" s="817"/>
      <c r="M10" s="817"/>
      <c r="N10" s="817"/>
      <c r="O10" s="817"/>
      <c r="P10" s="818"/>
      <c r="Q10" s="819">
        <v>225</v>
      </c>
      <c r="R10" s="820"/>
      <c r="S10" s="820"/>
      <c r="T10" s="820"/>
      <c r="U10" s="820"/>
      <c r="V10" s="820">
        <v>225</v>
      </c>
      <c r="W10" s="820"/>
      <c r="X10" s="820"/>
      <c r="Y10" s="820"/>
      <c r="Z10" s="820"/>
      <c r="AA10" s="820" t="s">
        <v>614</v>
      </c>
      <c r="AB10" s="820"/>
      <c r="AC10" s="820"/>
      <c r="AD10" s="820"/>
      <c r="AE10" s="821"/>
      <c r="AF10" s="822" t="s">
        <v>132</v>
      </c>
      <c r="AG10" s="823"/>
      <c r="AH10" s="823"/>
      <c r="AI10" s="823"/>
      <c r="AJ10" s="824"/>
      <c r="AK10" s="805">
        <v>138</v>
      </c>
      <c r="AL10" s="806"/>
      <c r="AM10" s="806"/>
      <c r="AN10" s="806"/>
      <c r="AO10" s="806"/>
      <c r="AP10" s="806" t="s">
        <v>614</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617</v>
      </c>
      <c r="BT10" s="810"/>
      <c r="BU10" s="810"/>
      <c r="BV10" s="810"/>
      <c r="BW10" s="810"/>
      <c r="BX10" s="810"/>
      <c r="BY10" s="810"/>
      <c r="BZ10" s="810"/>
      <c r="CA10" s="810"/>
      <c r="CB10" s="810"/>
      <c r="CC10" s="810"/>
      <c r="CD10" s="810"/>
      <c r="CE10" s="810"/>
      <c r="CF10" s="810"/>
      <c r="CG10" s="811"/>
      <c r="CH10" s="812">
        <v>-1</v>
      </c>
      <c r="CI10" s="813"/>
      <c r="CJ10" s="813"/>
      <c r="CK10" s="813"/>
      <c r="CL10" s="814"/>
      <c r="CM10" s="812">
        <v>30</v>
      </c>
      <c r="CN10" s="813"/>
      <c r="CO10" s="813"/>
      <c r="CP10" s="813"/>
      <c r="CQ10" s="814"/>
      <c r="CR10" s="812">
        <v>10</v>
      </c>
      <c r="CS10" s="813"/>
      <c r="CT10" s="813"/>
      <c r="CU10" s="813"/>
      <c r="CV10" s="814"/>
      <c r="CW10" s="812">
        <v>69</v>
      </c>
      <c r="CX10" s="813"/>
      <c r="CY10" s="813"/>
      <c r="CZ10" s="813"/>
      <c r="DA10" s="814"/>
      <c r="DB10" s="812" t="s">
        <v>545</v>
      </c>
      <c r="DC10" s="813"/>
      <c r="DD10" s="813"/>
      <c r="DE10" s="813"/>
      <c r="DF10" s="814"/>
      <c r="DG10" s="812" t="s">
        <v>545</v>
      </c>
      <c r="DH10" s="813"/>
      <c r="DI10" s="813"/>
      <c r="DJ10" s="813"/>
      <c r="DK10" s="814"/>
      <c r="DL10" s="812" t="s">
        <v>545</v>
      </c>
      <c r="DM10" s="813"/>
      <c r="DN10" s="813"/>
      <c r="DO10" s="813"/>
      <c r="DP10" s="814"/>
      <c r="DQ10" s="812" t="s">
        <v>545</v>
      </c>
      <c r="DR10" s="813"/>
      <c r="DS10" s="813"/>
      <c r="DT10" s="813"/>
      <c r="DU10" s="814"/>
      <c r="DV10" s="809"/>
      <c r="DW10" s="810"/>
      <c r="DX10" s="810"/>
      <c r="DY10" s="810"/>
      <c r="DZ10" s="815"/>
      <c r="EA10" s="234"/>
    </row>
    <row r="11" spans="1:131" s="235" customFormat="1" ht="26.25" customHeight="1" x14ac:dyDescent="0.2">
      <c r="A11" s="238">
        <v>5</v>
      </c>
      <c r="B11" s="816" t="s">
        <v>398</v>
      </c>
      <c r="C11" s="817"/>
      <c r="D11" s="817"/>
      <c r="E11" s="817"/>
      <c r="F11" s="817"/>
      <c r="G11" s="817"/>
      <c r="H11" s="817"/>
      <c r="I11" s="817"/>
      <c r="J11" s="817"/>
      <c r="K11" s="817"/>
      <c r="L11" s="817"/>
      <c r="M11" s="817"/>
      <c r="N11" s="817"/>
      <c r="O11" s="817"/>
      <c r="P11" s="818"/>
      <c r="Q11" s="819">
        <v>58</v>
      </c>
      <c r="R11" s="820"/>
      <c r="S11" s="820"/>
      <c r="T11" s="820"/>
      <c r="U11" s="820"/>
      <c r="V11" s="820">
        <v>13</v>
      </c>
      <c r="W11" s="820"/>
      <c r="X11" s="820"/>
      <c r="Y11" s="820"/>
      <c r="Z11" s="820"/>
      <c r="AA11" s="820">
        <v>45</v>
      </c>
      <c r="AB11" s="820"/>
      <c r="AC11" s="820"/>
      <c r="AD11" s="820"/>
      <c r="AE11" s="821"/>
      <c r="AF11" s="822">
        <v>45</v>
      </c>
      <c r="AG11" s="823"/>
      <c r="AH11" s="823"/>
      <c r="AI11" s="823"/>
      <c r="AJ11" s="824"/>
      <c r="AK11" s="805" t="s">
        <v>614</v>
      </c>
      <c r="AL11" s="806"/>
      <c r="AM11" s="806"/>
      <c r="AN11" s="806"/>
      <c r="AO11" s="806"/>
      <c r="AP11" s="806" t="s">
        <v>614</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618</v>
      </c>
      <c r="BT11" s="810"/>
      <c r="BU11" s="810"/>
      <c r="BV11" s="810"/>
      <c r="BW11" s="810"/>
      <c r="BX11" s="810"/>
      <c r="BY11" s="810"/>
      <c r="BZ11" s="810"/>
      <c r="CA11" s="810"/>
      <c r="CB11" s="810"/>
      <c r="CC11" s="810"/>
      <c r="CD11" s="810"/>
      <c r="CE11" s="810"/>
      <c r="CF11" s="810"/>
      <c r="CG11" s="811"/>
      <c r="CH11" s="812" t="s">
        <v>614</v>
      </c>
      <c r="CI11" s="813"/>
      <c r="CJ11" s="813"/>
      <c r="CK11" s="813"/>
      <c r="CL11" s="814"/>
      <c r="CM11" s="812">
        <v>10</v>
      </c>
      <c r="CN11" s="813"/>
      <c r="CO11" s="813"/>
      <c r="CP11" s="813"/>
      <c r="CQ11" s="814"/>
      <c r="CR11" s="812">
        <v>10</v>
      </c>
      <c r="CS11" s="813"/>
      <c r="CT11" s="813"/>
      <c r="CU11" s="813"/>
      <c r="CV11" s="814"/>
      <c r="CW11" s="812">
        <v>682</v>
      </c>
      <c r="CX11" s="813"/>
      <c r="CY11" s="813"/>
      <c r="CZ11" s="813"/>
      <c r="DA11" s="814"/>
      <c r="DB11" s="812" t="s">
        <v>545</v>
      </c>
      <c r="DC11" s="813"/>
      <c r="DD11" s="813"/>
      <c r="DE11" s="813"/>
      <c r="DF11" s="814"/>
      <c r="DG11" s="812" t="s">
        <v>545</v>
      </c>
      <c r="DH11" s="813"/>
      <c r="DI11" s="813"/>
      <c r="DJ11" s="813"/>
      <c r="DK11" s="814"/>
      <c r="DL11" s="812" t="s">
        <v>545</v>
      </c>
      <c r="DM11" s="813"/>
      <c r="DN11" s="813"/>
      <c r="DO11" s="813"/>
      <c r="DP11" s="814"/>
      <c r="DQ11" s="812" t="s">
        <v>545</v>
      </c>
      <c r="DR11" s="813"/>
      <c r="DS11" s="813"/>
      <c r="DT11" s="813"/>
      <c r="DU11" s="814"/>
      <c r="DV11" s="809"/>
      <c r="DW11" s="810"/>
      <c r="DX11" s="810"/>
      <c r="DY11" s="810"/>
      <c r="DZ11" s="815"/>
      <c r="EA11" s="234"/>
    </row>
    <row r="12" spans="1:131" s="235" customFormat="1" ht="26.25" customHeight="1" x14ac:dyDescent="0.2">
      <c r="A12" s="238">
        <v>6</v>
      </c>
      <c r="B12" s="816" t="s">
        <v>399</v>
      </c>
      <c r="C12" s="817"/>
      <c r="D12" s="817"/>
      <c r="E12" s="817"/>
      <c r="F12" s="817"/>
      <c r="G12" s="817"/>
      <c r="H12" s="817"/>
      <c r="I12" s="817"/>
      <c r="J12" s="817"/>
      <c r="K12" s="817"/>
      <c r="L12" s="817"/>
      <c r="M12" s="817"/>
      <c r="N12" s="817"/>
      <c r="O12" s="817"/>
      <c r="P12" s="818"/>
      <c r="Q12" s="819">
        <v>59</v>
      </c>
      <c r="R12" s="820"/>
      <c r="S12" s="820"/>
      <c r="T12" s="820"/>
      <c r="U12" s="820"/>
      <c r="V12" s="820">
        <v>26</v>
      </c>
      <c r="W12" s="820"/>
      <c r="X12" s="820"/>
      <c r="Y12" s="820"/>
      <c r="Z12" s="820"/>
      <c r="AA12" s="820">
        <v>33</v>
      </c>
      <c r="AB12" s="820"/>
      <c r="AC12" s="820"/>
      <c r="AD12" s="820"/>
      <c r="AE12" s="821"/>
      <c r="AF12" s="822" t="s">
        <v>132</v>
      </c>
      <c r="AG12" s="823"/>
      <c r="AH12" s="823"/>
      <c r="AI12" s="823"/>
      <c r="AJ12" s="824"/>
      <c r="AK12" s="805">
        <v>3</v>
      </c>
      <c r="AL12" s="806"/>
      <c r="AM12" s="806"/>
      <c r="AN12" s="806"/>
      <c r="AO12" s="806"/>
      <c r="AP12" s="806">
        <v>78</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619</v>
      </c>
      <c r="BT12" s="810"/>
      <c r="BU12" s="810"/>
      <c r="BV12" s="810"/>
      <c r="BW12" s="810"/>
      <c r="BX12" s="810"/>
      <c r="BY12" s="810"/>
      <c r="BZ12" s="810"/>
      <c r="CA12" s="810"/>
      <c r="CB12" s="810"/>
      <c r="CC12" s="810"/>
      <c r="CD12" s="810"/>
      <c r="CE12" s="810"/>
      <c r="CF12" s="810"/>
      <c r="CG12" s="811"/>
      <c r="CH12" s="812">
        <v>124</v>
      </c>
      <c r="CI12" s="813"/>
      <c r="CJ12" s="813"/>
      <c r="CK12" s="813"/>
      <c r="CL12" s="814"/>
      <c r="CM12" s="812">
        <v>41</v>
      </c>
      <c r="CN12" s="813"/>
      <c r="CO12" s="813"/>
      <c r="CP12" s="813"/>
      <c r="CQ12" s="814"/>
      <c r="CR12" s="812">
        <v>5</v>
      </c>
      <c r="CS12" s="813"/>
      <c r="CT12" s="813"/>
      <c r="CU12" s="813"/>
      <c r="CV12" s="814"/>
      <c r="CW12" s="812" t="s">
        <v>614</v>
      </c>
      <c r="CX12" s="813"/>
      <c r="CY12" s="813"/>
      <c r="CZ12" s="813"/>
      <c r="DA12" s="814"/>
      <c r="DB12" s="812" t="s">
        <v>545</v>
      </c>
      <c r="DC12" s="813"/>
      <c r="DD12" s="813"/>
      <c r="DE12" s="813"/>
      <c r="DF12" s="814"/>
      <c r="DG12" s="812" t="s">
        <v>545</v>
      </c>
      <c r="DH12" s="813"/>
      <c r="DI12" s="813"/>
      <c r="DJ12" s="813"/>
      <c r="DK12" s="814"/>
      <c r="DL12" s="812" t="s">
        <v>545</v>
      </c>
      <c r="DM12" s="813"/>
      <c r="DN12" s="813"/>
      <c r="DO12" s="813"/>
      <c r="DP12" s="814"/>
      <c r="DQ12" s="812" t="s">
        <v>545</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620</v>
      </c>
      <c r="BT13" s="810"/>
      <c r="BU13" s="810"/>
      <c r="BV13" s="810"/>
      <c r="BW13" s="810"/>
      <c r="BX13" s="810"/>
      <c r="BY13" s="810"/>
      <c r="BZ13" s="810"/>
      <c r="CA13" s="810"/>
      <c r="CB13" s="810"/>
      <c r="CC13" s="810"/>
      <c r="CD13" s="810"/>
      <c r="CE13" s="810"/>
      <c r="CF13" s="810"/>
      <c r="CG13" s="811"/>
      <c r="CH13" s="812">
        <v>-8</v>
      </c>
      <c r="CI13" s="813"/>
      <c r="CJ13" s="813"/>
      <c r="CK13" s="813"/>
      <c r="CL13" s="814"/>
      <c r="CM13" s="812">
        <v>20</v>
      </c>
      <c r="CN13" s="813"/>
      <c r="CO13" s="813"/>
      <c r="CP13" s="813"/>
      <c r="CQ13" s="814"/>
      <c r="CR13" s="812">
        <v>14</v>
      </c>
      <c r="CS13" s="813"/>
      <c r="CT13" s="813"/>
      <c r="CU13" s="813"/>
      <c r="CV13" s="814"/>
      <c r="CW13" s="812" t="s">
        <v>614</v>
      </c>
      <c r="CX13" s="813"/>
      <c r="CY13" s="813"/>
      <c r="CZ13" s="813"/>
      <c r="DA13" s="814"/>
      <c r="DB13" s="812" t="s">
        <v>545</v>
      </c>
      <c r="DC13" s="813"/>
      <c r="DD13" s="813"/>
      <c r="DE13" s="813"/>
      <c r="DF13" s="814"/>
      <c r="DG13" s="812" t="s">
        <v>545</v>
      </c>
      <c r="DH13" s="813"/>
      <c r="DI13" s="813"/>
      <c r="DJ13" s="813"/>
      <c r="DK13" s="814"/>
      <c r="DL13" s="812" t="s">
        <v>545</v>
      </c>
      <c r="DM13" s="813"/>
      <c r="DN13" s="813"/>
      <c r="DO13" s="813"/>
      <c r="DP13" s="814"/>
      <c r="DQ13" s="812" t="s">
        <v>545</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401</v>
      </c>
      <c r="B23" s="825" t="s">
        <v>402</v>
      </c>
      <c r="C23" s="826"/>
      <c r="D23" s="826"/>
      <c r="E23" s="826"/>
      <c r="F23" s="826"/>
      <c r="G23" s="826"/>
      <c r="H23" s="826"/>
      <c r="I23" s="826"/>
      <c r="J23" s="826"/>
      <c r="K23" s="826"/>
      <c r="L23" s="826"/>
      <c r="M23" s="826"/>
      <c r="N23" s="826"/>
      <c r="O23" s="826"/>
      <c r="P23" s="827"/>
      <c r="Q23" s="828">
        <v>152577</v>
      </c>
      <c r="R23" s="829"/>
      <c r="S23" s="829"/>
      <c r="T23" s="829"/>
      <c r="U23" s="829"/>
      <c r="V23" s="829">
        <v>143136</v>
      </c>
      <c r="W23" s="829"/>
      <c r="X23" s="829"/>
      <c r="Y23" s="829"/>
      <c r="Z23" s="829"/>
      <c r="AA23" s="829">
        <v>9441</v>
      </c>
      <c r="AB23" s="829"/>
      <c r="AC23" s="829"/>
      <c r="AD23" s="829"/>
      <c r="AE23" s="830"/>
      <c r="AF23" s="831">
        <v>7296</v>
      </c>
      <c r="AG23" s="829"/>
      <c r="AH23" s="829"/>
      <c r="AI23" s="829"/>
      <c r="AJ23" s="832"/>
      <c r="AK23" s="833"/>
      <c r="AL23" s="834"/>
      <c r="AM23" s="834"/>
      <c r="AN23" s="834"/>
      <c r="AO23" s="834"/>
      <c r="AP23" s="829">
        <v>55677</v>
      </c>
      <c r="AQ23" s="829"/>
      <c r="AR23" s="829"/>
      <c r="AS23" s="829"/>
      <c r="AT23" s="829"/>
      <c r="AU23" s="845"/>
      <c r="AV23" s="845"/>
      <c r="AW23" s="845"/>
      <c r="AX23" s="845"/>
      <c r="AY23" s="846"/>
      <c r="AZ23" s="847" t="s">
        <v>403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376</v>
      </c>
      <c r="B26" s="764"/>
      <c r="C26" s="764"/>
      <c r="D26" s="764"/>
      <c r="E26" s="764"/>
      <c r="F26" s="764"/>
      <c r="G26" s="764"/>
      <c r="H26" s="764"/>
      <c r="I26" s="764"/>
      <c r="J26" s="764"/>
      <c r="K26" s="764"/>
      <c r="L26" s="764"/>
      <c r="M26" s="764"/>
      <c r="N26" s="764"/>
      <c r="O26" s="764"/>
      <c r="P26" s="765"/>
      <c r="Q26" s="769" t="s">
        <v>406</v>
      </c>
      <c r="R26" s="770"/>
      <c r="S26" s="770"/>
      <c r="T26" s="770"/>
      <c r="U26" s="771"/>
      <c r="V26" s="769" t="s">
        <v>407</v>
      </c>
      <c r="W26" s="770"/>
      <c r="X26" s="770"/>
      <c r="Y26" s="770"/>
      <c r="Z26" s="771"/>
      <c r="AA26" s="769" t="s">
        <v>408</v>
      </c>
      <c r="AB26" s="770"/>
      <c r="AC26" s="770"/>
      <c r="AD26" s="770"/>
      <c r="AE26" s="770"/>
      <c r="AF26" s="850" t="s">
        <v>409</v>
      </c>
      <c r="AG26" s="851"/>
      <c r="AH26" s="851"/>
      <c r="AI26" s="851"/>
      <c r="AJ26" s="852"/>
      <c r="AK26" s="770" t="s">
        <v>410</v>
      </c>
      <c r="AL26" s="770"/>
      <c r="AM26" s="770"/>
      <c r="AN26" s="770"/>
      <c r="AO26" s="771"/>
      <c r="AP26" s="769" t="s">
        <v>411</v>
      </c>
      <c r="AQ26" s="770"/>
      <c r="AR26" s="770"/>
      <c r="AS26" s="770"/>
      <c r="AT26" s="771"/>
      <c r="AU26" s="769" t="s">
        <v>412</v>
      </c>
      <c r="AV26" s="770"/>
      <c r="AW26" s="770"/>
      <c r="AX26" s="770"/>
      <c r="AY26" s="771"/>
      <c r="AZ26" s="769" t="s">
        <v>413</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414</v>
      </c>
      <c r="C28" s="786"/>
      <c r="D28" s="786"/>
      <c r="E28" s="786"/>
      <c r="F28" s="786"/>
      <c r="G28" s="786"/>
      <c r="H28" s="786"/>
      <c r="I28" s="786"/>
      <c r="J28" s="786"/>
      <c r="K28" s="786"/>
      <c r="L28" s="786"/>
      <c r="M28" s="786"/>
      <c r="N28" s="786"/>
      <c r="O28" s="786"/>
      <c r="P28" s="787"/>
      <c r="Q28" s="858">
        <v>32284</v>
      </c>
      <c r="R28" s="859"/>
      <c r="S28" s="859"/>
      <c r="T28" s="859"/>
      <c r="U28" s="859"/>
      <c r="V28" s="859">
        <v>31890</v>
      </c>
      <c r="W28" s="859"/>
      <c r="X28" s="859"/>
      <c r="Y28" s="859"/>
      <c r="Z28" s="859"/>
      <c r="AA28" s="859">
        <v>394</v>
      </c>
      <c r="AB28" s="859"/>
      <c r="AC28" s="859"/>
      <c r="AD28" s="859"/>
      <c r="AE28" s="860"/>
      <c r="AF28" s="861">
        <v>394</v>
      </c>
      <c r="AG28" s="859"/>
      <c r="AH28" s="859"/>
      <c r="AI28" s="859"/>
      <c r="AJ28" s="862"/>
      <c r="AK28" s="863">
        <v>2789</v>
      </c>
      <c r="AL28" s="864"/>
      <c r="AM28" s="864"/>
      <c r="AN28" s="864"/>
      <c r="AO28" s="864"/>
      <c r="AP28" s="864" t="s">
        <v>614</v>
      </c>
      <c r="AQ28" s="864"/>
      <c r="AR28" s="864"/>
      <c r="AS28" s="864"/>
      <c r="AT28" s="864"/>
      <c r="AU28" s="864" t="s">
        <v>545</v>
      </c>
      <c r="AV28" s="864"/>
      <c r="AW28" s="864"/>
      <c r="AX28" s="864"/>
      <c r="AY28" s="864"/>
      <c r="AZ28" s="865" t="s">
        <v>545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415</v>
      </c>
      <c r="C29" s="817"/>
      <c r="D29" s="817"/>
      <c r="E29" s="817"/>
      <c r="F29" s="817"/>
      <c r="G29" s="817"/>
      <c r="H29" s="817"/>
      <c r="I29" s="817"/>
      <c r="J29" s="817"/>
      <c r="K29" s="817"/>
      <c r="L29" s="817"/>
      <c r="M29" s="817"/>
      <c r="N29" s="817"/>
      <c r="O29" s="817"/>
      <c r="P29" s="818"/>
      <c r="Q29" s="819">
        <v>25295</v>
      </c>
      <c r="R29" s="820"/>
      <c r="S29" s="820"/>
      <c r="T29" s="820"/>
      <c r="U29" s="820"/>
      <c r="V29" s="820">
        <v>24697</v>
      </c>
      <c r="W29" s="820"/>
      <c r="X29" s="820"/>
      <c r="Y29" s="820"/>
      <c r="Z29" s="820"/>
      <c r="AA29" s="820">
        <v>598</v>
      </c>
      <c r="AB29" s="820"/>
      <c r="AC29" s="820"/>
      <c r="AD29" s="820"/>
      <c r="AE29" s="821"/>
      <c r="AF29" s="822">
        <v>598</v>
      </c>
      <c r="AG29" s="823"/>
      <c r="AH29" s="823"/>
      <c r="AI29" s="823"/>
      <c r="AJ29" s="824"/>
      <c r="AK29" s="870">
        <v>3815</v>
      </c>
      <c r="AL29" s="866"/>
      <c r="AM29" s="866"/>
      <c r="AN29" s="866"/>
      <c r="AO29" s="866"/>
      <c r="AP29" s="866" t="s">
        <v>545</v>
      </c>
      <c r="AQ29" s="866"/>
      <c r="AR29" s="866"/>
      <c r="AS29" s="866"/>
      <c r="AT29" s="866"/>
      <c r="AU29" s="866" t="s">
        <v>545</v>
      </c>
      <c r="AV29" s="866"/>
      <c r="AW29" s="866"/>
      <c r="AX29" s="866"/>
      <c r="AY29" s="866"/>
      <c r="AZ29" s="867" t="s">
        <v>545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416</v>
      </c>
      <c r="C30" s="817"/>
      <c r="D30" s="817"/>
      <c r="E30" s="817"/>
      <c r="F30" s="817"/>
      <c r="G30" s="817"/>
      <c r="H30" s="817"/>
      <c r="I30" s="817"/>
      <c r="J30" s="817"/>
      <c r="K30" s="817"/>
      <c r="L30" s="817"/>
      <c r="M30" s="817"/>
      <c r="N30" s="817"/>
      <c r="O30" s="817"/>
      <c r="P30" s="818"/>
      <c r="Q30" s="819">
        <v>5998</v>
      </c>
      <c r="R30" s="820"/>
      <c r="S30" s="820"/>
      <c r="T30" s="820"/>
      <c r="U30" s="820"/>
      <c r="V30" s="820">
        <v>5972</v>
      </c>
      <c r="W30" s="820"/>
      <c r="X30" s="820"/>
      <c r="Y30" s="820"/>
      <c r="Z30" s="820"/>
      <c r="AA30" s="820">
        <v>27</v>
      </c>
      <c r="AB30" s="820"/>
      <c r="AC30" s="820"/>
      <c r="AD30" s="820"/>
      <c r="AE30" s="821"/>
      <c r="AF30" s="822">
        <v>27</v>
      </c>
      <c r="AG30" s="823"/>
      <c r="AH30" s="823"/>
      <c r="AI30" s="823"/>
      <c r="AJ30" s="824"/>
      <c r="AK30" s="870">
        <v>954</v>
      </c>
      <c r="AL30" s="866"/>
      <c r="AM30" s="866"/>
      <c r="AN30" s="866"/>
      <c r="AO30" s="866"/>
      <c r="AP30" s="866" t="s">
        <v>545</v>
      </c>
      <c r="AQ30" s="866"/>
      <c r="AR30" s="866"/>
      <c r="AS30" s="866"/>
      <c r="AT30" s="866"/>
      <c r="AU30" s="866" t="s">
        <v>545</v>
      </c>
      <c r="AV30" s="866"/>
      <c r="AW30" s="866"/>
      <c r="AX30" s="866"/>
      <c r="AY30" s="866"/>
      <c r="AZ30" s="867" t="s">
        <v>545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417</v>
      </c>
      <c r="C31" s="817"/>
      <c r="D31" s="817"/>
      <c r="E31" s="817"/>
      <c r="F31" s="817"/>
      <c r="G31" s="817"/>
      <c r="H31" s="817"/>
      <c r="I31" s="817"/>
      <c r="J31" s="817"/>
      <c r="K31" s="817"/>
      <c r="L31" s="817"/>
      <c r="M31" s="817"/>
      <c r="N31" s="817"/>
      <c r="O31" s="817"/>
      <c r="P31" s="818"/>
      <c r="Q31" s="819">
        <v>28209</v>
      </c>
      <c r="R31" s="820"/>
      <c r="S31" s="820"/>
      <c r="T31" s="820"/>
      <c r="U31" s="820"/>
      <c r="V31" s="820">
        <v>25269</v>
      </c>
      <c r="W31" s="820"/>
      <c r="X31" s="820"/>
      <c r="Y31" s="820"/>
      <c r="Z31" s="820"/>
      <c r="AA31" s="820">
        <v>2940</v>
      </c>
      <c r="AB31" s="820"/>
      <c r="AC31" s="820"/>
      <c r="AD31" s="820"/>
      <c r="AE31" s="821"/>
      <c r="AF31" s="822">
        <v>12109</v>
      </c>
      <c r="AG31" s="823"/>
      <c r="AH31" s="823"/>
      <c r="AI31" s="823"/>
      <c r="AJ31" s="824"/>
      <c r="AK31" s="870">
        <v>1867</v>
      </c>
      <c r="AL31" s="866"/>
      <c r="AM31" s="866"/>
      <c r="AN31" s="866"/>
      <c r="AO31" s="866"/>
      <c r="AP31" s="866">
        <v>12354</v>
      </c>
      <c r="AQ31" s="866"/>
      <c r="AR31" s="866"/>
      <c r="AS31" s="866"/>
      <c r="AT31" s="866"/>
      <c r="AU31" s="866">
        <v>7091</v>
      </c>
      <c r="AV31" s="866"/>
      <c r="AW31" s="866"/>
      <c r="AX31" s="866"/>
      <c r="AY31" s="866"/>
      <c r="AZ31" s="867" t="s">
        <v>614</v>
      </c>
      <c r="BA31" s="867"/>
      <c r="BB31" s="867"/>
      <c r="BC31" s="867"/>
      <c r="BD31" s="867"/>
      <c r="BE31" s="868" t="s">
        <v>418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419</v>
      </c>
      <c r="C32" s="817"/>
      <c r="D32" s="817"/>
      <c r="E32" s="817"/>
      <c r="F32" s="817"/>
      <c r="G32" s="817"/>
      <c r="H32" s="817"/>
      <c r="I32" s="817"/>
      <c r="J32" s="817"/>
      <c r="K32" s="817"/>
      <c r="L32" s="817"/>
      <c r="M32" s="817"/>
      <c r="N32" s="817"/>
      <c r="O32" s="817"/>
      <c r="P32" s="818"/>
      <c r="Q32" s="819">
        <v>7570</v>
      </c>
      <c r="R32" s="820"/>
      <c r="S32" s="820"/>
      <c r="T32" s="820"/>
      <c r="U32" s="820"/>
      <c r="V32" s="820">
        <v>6787</v>
      </c>
      <c r="W32" s="820"/>
      <c r="X32" s="820"/>
      <c r="Y32" s="820"/>
      <c r="Z32" s="820"/>
      <c r="AA32" s="820">
        <v>783</v>
      </c>
      <c r="AB32" s="820"/>
      <c r="AC32" s="820"/>
      <c r="AD32" s="820"/>
      <c r="AE32" s="821"/>
      <c r="AF32" s="822">
        <v>12664</v>
      </c>
      <c r="AG32" s="823"/>
      <c r="AH32" s="823"/>
      <c r="AI32" s="823"/>
      <c r="AJ32" s="824"/>
      <c r="AK32" s="870">
        <v>1114</v>
      </c>
      <c r="AL32" s="866"/>
      <c r="AM32" s="866"/>
      <c r="AN32" s="866"/>
      <c r="AO32" s="866"/>
      <c r="AP32" s="866">
        <v>15029</v>
      </c>
      <c r="AQ32" s="866"/>
      <c r="AR32" s="866"/>
      <c r="AS32" s="866"/>
      <c r="AT32" s="866"/>
      <c r="AU32" s="866">
        <v>1112</v>
      </c>
      <c r="AV32" s="866"/>
      <c r="AW32" s="866"/>
      <c r="AX32" s="866"/>
      <c r="AY32" s="866"/>
      <c r="AZ32" s="867" t="s">
        <v>545</v>
      </c>
      <c r="BA32" s="867"/>
      <c r="BB32" s="867"/>
      <c r="BC32" s="867"/>
      <c r="BD32" s="867"/>
      <c r="BE32" s="868" t="s">
        <v>418</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420</v>
      </c>
      <c r="C33" s="817"/>
      <c r="D33" s="817"/>
      <c r="E33" s="817"/>
      <c r="F33" s="817"/>
      <c r="G33" s="817"/>
      <c r="H33" s="817"/>
      <c r="I33" s="817"/>
      <c r="J33" s="817"/>
      <c r="K33" s="817"/>
      <c r="L33" s="817"/>
      <c r="M33" s="817"/>
      <c r="N33" s="817"/>
      <c r="O33" s="817"/>
      <c r="P33" s="818"/>
      <c r="Q33" s="819">
        <v>8765</v>
      </c>
      <c r="R33" s="820"/>
      <c r="S33" s="820"/>
      <c r="T33" s="820"/>
      <c r="U33" s="820"/>
      <c r="V33" s="820">
        <v>8419</v>
      </c>
      <c r="W33" s="820"/>
      <c r="X33" s="820"/>
      <c r="Y33" s="820"/>
      <c r="Z33" s="820"/>
      <c r="AA33" s="820">
        <v>346</v>
      </c>
      <c r="AB33" s="820"/>
      <c r="AC33" s="820"/>
      <c r="AD33" s="820"/>
      <c r="AE33" s="821"/>
      <c r="AF33" s="822">
        <v>3254</v>
      </c>
      <c r="AG33" s="823"/>
      <c r="AH33" s="823"/>
      <c r="AI33" s="823"/>
      <c r="AJ33" s="824"/>
      <c r="AK33" s="870">
        <v>3464</v>
      </c>
      <c r="AL33" s="866"/>
      <c r="AM33" s="866"/>
      <c r="AN33" s="866"/>
      <c r="AO33" s="866"/>
      <c r="AP33" s="866">
        <v>64662</v>
      </c>
      <c r="AQ33" s="866"/>
      <c r="AR33" s="866"/>
      <c r="AS33" s="866"/>
      <c r="AT33" s="866"/>
      <c r="AU33" s="866">
        <v>34723</v>
      </c>
      <c r="AV33" s="866"/>
      <c r="AW33" s="866"/>
      <c r="AX33" s="866"/>
      <c r="AY33" s="866"/>
      <c r="AZ33" s="867" t="s">
        <v>545</v>
      </c>
      <c r="BA33" s="867"/>
      <c r="BB33" s="867"/>
      <c r="BC33" s="867"/>
      <c r="BD33" s="867"/>
      <c r="BE33" s="868" t="s">
        <v>418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421</v>
      </c>
      <c r="C34" s="817"/>
      <c r="D34" s="817"/>
      <c r="E34" s="817"/>
      <c r="F34" s="817"/>
      <c r="G34" s="817"/>
      <c r="H34" s="817"/>
      <c r="I34" s="817"/>
      <c r="J34" s="817"/>
      <c r="K34" s="817"/>
      <c r="L34" s="817"/>
      <c r="M34" s="817"/>
      <c r="N34" s="817"/>
      <c r="O34" s="817"/>
      <c r="P34" s="818"/>
      <c r="Q34" s="819">
        <v>575</v>
      </c>
      <c r="R34" s="820"/>
      <c r="S34" s="820"/>
      <c r="T34" s="820"/>
      <c r="U34" s="820"/>
      <c r="V34" s="820">
        <v>575</v>
      </c>
      <c r="W34" s="820"/>
      <c r="X34" s="820"/>
      <c r="Y34" s="820"/>
      <c r="Z34" s="820"/>
      <c r="AA34" s="820" t="s">
        <v>614</v>
      </c>
      <c r="AB34" s="820"/>
      <c r="AC34" s="820"/>
      <c r="AD34" s="820"/>
      <c r="AE34" s="821"/>
      <c r="AF34" s="822" t="s">
        <v>422</v>
      </c>
      <c r="AG34" s="823"/>
      <c r="AH34" s="823"/>
      <c r="AI34" s="823"/>
      <c r="AJ34" s="824"/>
      <c r="AK34" s="870">
        <v>246</v>
      </c>
      <c r="AL34" s="866"/>
      <c r="AM34" s="866"/>
      <c r="AN34" s="866"/>
      <c r="AO34" s="866"/>
      <c r="AP34" s="866">
        <v>1189</v>
      </c>
      <c r="AQ34" s="866"/>
      <c r="AR34" s="866"/>
      <c r="AS34" s="866"/>
      <c r="AT34" s="866"/>
      <c r="AU34" s="866">
        <v>1189</v>
      </c>
      <c r="AV34" s="866"/>
      <c r="AW34" s="866"/>
      <c r="AX34" s="866"/>
      <c r="AY34" s="866"/>
      <c r="AZ34" s="867" t="s">
        <v>545</v>
      </c>
      <c r="BA34" s="867"/>
      <c r="BB34" s="867"/>
      <c r="BC34" s="867"/>
      <c r="BD34" s="867"/>
      <c r="BE34" s="868" t="s">
        <v>423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424</v>
      </c>
      <c r="C35" s="817"/>
      <c r="D35" s="817"/>
      <c r="E35" s="817"/>
      <c r="F35" s="817"/>
      <c r="G35" s="817"/>
      <c r="H35" s="817"/>
      <c r="I35" s="817"/>
      <c r="J35" s="817"/>
      <c r="K35" s="817"/>
      <c r="L35" s="817"/>
      <c r="M35" s="817"/>
      <c r="N35" s="817"/>
      <c r="O35" s="817"/>
      <c r="P35" s="818"/>
      <c r="Q35" s="819">
        <v>1387</v>
      </c>
      <c r="R35" s="820"/>
      <c r="S35" s="820"/>
      <c r="T35" s="820"/>
      <c r="U35" s="820"/>
      <c r="V35" s="820">
        <v>454</v>
      </c>
      <c r="W35" s="820"/>
      <c r="X35" s="820"/>
      <c r="Y35" s="820"/>
      <c r="Z35" s="820"/>
      <c r="AA35" s="820">
        <v>933</v>
      </c>
      <c r="AB35" s="820"/>
      <c r="AC35" s="820"/>
      <c r="AD35" s="820"/>
      <c r="AE35" s="821"/>
      <c r="AF35" s="822" t="s">
        <v>425</v>
      </c>
      <c r="AG35" s="823"/>
      <c r="AH35" s="823"/>
      <c r="AI35" s="823"/>
      <c r="AJ35" s="824"/>
      <c r="AK35" s="870">
        <v>1308</v>
      </c>
      <c r="AL35" s="866"/>
      <c r="AM35" s="866"/>
      <c r="AN35" s="866"/>
      <c r="AO35" s="866"/>
      <c r="AP35" s="866">
        <v>2349</v>
      </c>
      <c r="AQ35" s="866"/>
      <c r="AR35" s="866"/>
      <c r="AS35" s="866"/>
      <c r="AT35" s="866"/>
      <c r="AU35" s="866" t="s">
        <v>614</v>
      </c>
      <c r="AV35" s="866"/>
      <c r="AW35" s="866"/>
      <c r="AX35" s="866"/>
      <c r="AY35" s="866"/>
      <c r="AZ35" s="867" t="s">
        <v>545</v>
      </c>
      <c r="BA35" s="867"/>
      <c r="BB35" s="867"/>
      <c r="BC35" s="867"/>
      <c r="BD35" s="867"/>
      <c r="BE35" s="868" t="s">
        <v>423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401</v>
      </c>
      <c r="B63" s="825" t="s">
        <v>427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29045</v>
      </c>
      <c r="AG63" s="880"/>
      <c r="AH63" s="880"/>
      <c r="AI63" s="880"/>
      <c r="AJ63" s="881"/>
      <c r="AK63" s="882"/>
      <c r="AL63" s="877"/>
      <c r="AM63" s="877"/>
      <c r="AN63" s="877"/>
      <c r="AO63" s="877"/>
      <c r="AP63" s="880">
        <v>95583</v>
      </c>
      <c r="AQ63" s="880"/>
      <c r="AR63" s="880"/>
      <c r="AS63" s="880"/>
      <c r="AT63" s="880"/>
      <c r="AU63" s="880">
        <v>44115</v>
      </c>
      <c r="AV63" s="880"/>
      <c r="AW63" s="880"/>
      <c r="AX63" s="880"/>
      <c r="AY63" s="880"/>
      <c r="AZ63" s="884"/>
      <c r="BA63" s="884"/>
      <c r="BB63" s="884"/>
      <c r="BC63" s="884"/>
      <c r="BD63" s="884"/>
      <c r="BE63" s="885"/>
      <c r="BF63" s="885"/>
      <c r="BG63" s="885"/>
      <c r="BH63" s="885"/>
      <c r="BI63" s="886"/>
      <c r="BJ63" s="887" t="s">
        <v>428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430</v>
      </c>
      <c r="B66" s="764"/>
      <c r="C66" s="764"/>
      <c r="D66" s="764"/>
      <c r="E66" s="764"/>
      <c r="F66" s="764"/>
      <c r="G66" s="764"/>
      <c r="H66" s="764"/>
      <c r="I66" s="764"/>
      <c r="J66" s="764"/>
      <c r="K66" s="764"/>
      <c r="L66" s="764"/>
      <c r="M66" s="764"/>
      <c r="N66" s="764"/>
      <c r="O66" s="764"/>
      <c r="P66" s="765"/>
      <c r="Q66" s="769" t="s">
        <v>431</v>
      </c>
      <c r="R66" s="770"/>
      <c r="S66" s="770"/>
      <c r="T66" s="770"/>
      <c r="U66" s="771"/>
      <c r="V66" s="769" t="s">
        <v>432</v>
      </c>
      <c r="W66" s="770"/>
      <c r="X66" s="770"/>
      <c r="Y66" s="770"/>
      <c r="Z66" s="771"/>
      <c r="AA66" s="769" t="s">
        <v>433</v>
      </c>
      <c r="AB66" s="770"/>
      <c r="AC66" s="770"/>
      <c r="AD66" s="770"/>
      <c r="AE66" s="771"/>
      <c r="AF66" s="890" t="s">
        <v>434</v>
      </c>
      <c r="AG66" s="851"/>
      <c r="AH66" s="851"/>
      <c r="AI66" s="851"/>
      <c r="AJ66" s="891"/>
      <c r="AK66" s="769" t="s">
        <v>435</v>
      </c>
      <c r="AL66" s="764"/>
      <c r="AM66" s="764"/>
      <c r="AN66" s="764"/>
      <c r="AO66" s="765"/>
      <c r="AP66" s="769" t="s">
        <v>436</v>
      </c>
      <c r="AQ66" s="770"/>
      <c r="AR66" s="770"/>
      <c r="AS66" s="770"/>
      <c r="AT66" s="771"/>
      <c r="AU66" s="769" t="s">
        <v>437</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621</v>
      </c>
      <c r="C68" s="906"/>
      <c r="D68" s="906"/>
      <c r="E68" s="906"/>
      <c r="F68" s="906"/>
      <c r="G68" s="906"/>
      <c r="H68" s="906"/>
      <c r="I68" s="906"/>
      <c r="J68" s="906"/>
      <c r="K68" s="906"/>
      <c r="L68" s="906"/>
      <c r="M68" s="906"/>
      <c r="N68" s="906"/>
      <c r="O68" s="906"/>
      <c r="P68" s="907"/>
      <c r="Q68" s="908">
        <v>13</v>
      </c>
      <c r="R68" s="902"/>
      <c r="S68" s="902"/>
      <c r="T68" s="902"/>
      <c r="U68" s="902"/>
      <c r="V68" s="902">
        <v>12</v>
      </c>
      <c r="W68" s="902"/>
      <c r="X68" s="902"/>
      <c r="Y68" s="902"/>
      <c r="Z68" s="902"/>
      <c r="AA68" s="902">
        <v>1</v>
      </c>
      <c r="AB68" s="902"/>
      <c r="AC68" s="902"/>
      <c r="AD68" s="902"/>
      <c r="AE68" s="902"/>
      <c r="AF68" s="902">
        <v>1</v>
      </c>
      <c r="AG68" s="902"/>
      <c r="AH68" s="902"/>
      <c r="AI68" s="902"/>
      <c r="AJ68" s="902"/>
      <c r="AK68" s="902" t="s">
        <v>614</v>
      </c>
      <c r="AL68" s="902"/>
      <c r="AM68" s="902"/>
      <c r="AN68" s="902"/>
      <c r="AO68" s="902"/>
      <c r="AP68" s="902" t="s">
        <v>614</v>
      </c>
      <c r="AQ68" s="902"/>
      <c r="AR68" s="902"/>
      <c r="AS68" s="902"/>
      <c r="AT68" s="902"/>
      <c r="AU68" s="902" t="s">
        <v>614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622</v>
      </c>
      <c r="C69" s="910"/>
      <c r="D69" s="910"/>
      <c r="E69" s="910"/>
      <c r="F69" s="910"/>
      <c r="G69" s="910"/>
      <c r="H69" s="910"/>
      <c r="I69" s="910"/>
      <c r="J69" s="910"/>
      <c r="K69" s="910"/>
      <c r="L69" s="910"/>
      <c r="M69" s="910"/>
      <c r="N69" s="910"/>
      <c r="O69" s="910"/>
      <c r="P69" s="911"/>
      <c r="Q69" s="912">
        <v>2273</v>
      </c>
      <c r="R69" s="866"/>
      <c r="S69" s="866"/>
      <c r="T69" s="866"/>
      <c r="U69" s="866"/>
      <c r="V69" s="866">
        <v>2162</v>
      </c>
      <c r="W69" s="866"/>
      <c r="X69" s="866"/>
      <c r="Y69" s="866"/>
      <c r="Z69" s="866"/>
      <c r="AA69" s="866">
        <v>111</v>
      </c>
      <c r="AB69" s="866"/>
      <c r="AC69" s="866"/>
      <c r="AD69" s="866"/>
      <c r="AE69" s="866"/>
      <c r="AF69" s="866">
        <v>111</v>
      </c>
      <c r="AG69" s="866"/>
      <c r="AH69" s="866"/>
      <c r="AI69" s="866"/>
      <c r="AJ69" s="866"/>
      <c r="AK69" s="866" t="s">
        <v>614</v>
      </c>
      <c r="AL69" s="866"/>
      <c r="AM69" s="866"/>
      <c r="AN69" s="866"/>
      <c r="AO69" s="866"/>
      <c r="AP69" s="866" t="s">
        <v>545</v>
      </c>
      <c r="AQ69" s="866"/>
      <c r="AR69" s="866"/>
      <c r="AS69" s="866"/>
      <c r="AT69" s="866"/>
      <c r="AU69" s="866" t="s">
        <v>545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623</v>
      </c>
      <c r="C70" s="910"/>
      <c r="D70" s="910"/>
      <c r="E70" s="910"/>
      <c r="F70" s="910"/>
      <c r="G70" s="910"/>
      <c r="H70" s="910"/>
      <c r="I70" s="910"/>
      <c r="J70" s="910"/>
      <c r="K70" s="910"/>
      <c r="L70" s="910"/>
      <c r="M70" s="910"/>
      <c r="N70" s="910"/>
      <c r="O70" s="910"/>
      <c r="P70" s="911"/>
      <c r="Q70" s="912">
        <v>983883</v>
      </c>
      <c r="R70" s="866"/>
      <c r="S70" s="866"/>
      <c r="T70" s="866"/>
      <c r="U70" s="866"/>
      <c r="V70" s="866">
        <v>942967</v>
      </c>
      <c r="W70" s="866"/>
      <c r="X70" s="866"/>
      <c r="Y70" s="866"/>
      <c r="Z70" s="866"/>
      <c r="AA70" s="866">
        <v>40916</v>
      </c>
      <c r="AB70" s="866"/>
      <c r="AC70" s="866"/>
      <c r="AD70" s="866"/>
      <c r="AE70" s="866"/>
      <c r="AF70" s="866">
        <v>40916</v>
      </c>
      <c r="AG70" s="866"/>
      <c r="AH70" s="866"/>
      <c r="AI70" s="866"/>
      <c r="AJ70" s="866"/>
      <c r="AK70" s="866">
        <v>1</v>
      </c>
      <c r="AL70" s="866"/>
      <c r="AM70" s="866"/>
      <c r="AN70" s="866"/>
      <c r="AO70" s="866"/>
      <c r="AP70" s="866" t="s">
        <v>545</v>
      </c>
      <c r="AQ70" s="866"/>
      <c r="AR70" s="866"/>
      <c r="AS70" s="866"/>
      <c r="AT70" s="866"/>
      <c r="AU70" s="866" t="s">
        <v>545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401</v>
      </c>
      <c r="B88" s="825" t="s">
        <v>438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41028</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401</v>
      </c>
      <c r="BR102" s="825" t="s">
        <v>439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111</v>
      </c>
      <c r="CS102" s="888"/>
      <c r="CT102" s="888"/>
      <c r="CU102" s="888"/>
      <c r="CV102" s="927"/>
      <c r="CW102" s="926">
        <v>776</v>
      </c>
      <c r="CX102" s="888"/>
      <c r="CY102" s="888"/>
      <c r="CZ102" s="888"/>
      <c r="DA102" s="927"/>
      <c r="DB102" s="926">
        <v>500</v>
      </c>
      <c r="DC102" s="888"/>
      <c r="DD102" s="888"/>
      <c r="DE102" s="888"/>
      <c r="DF102" s="927"/>
      <c r="DG102" s="926">
        <v>1846</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440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441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444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447</v>
      </c>
      <c r="AB109" s="929"/>
      <c r="AC109" s="929"/>
      <c r="AD109" s="929"/>
      <c r="AE109" s="930"/>
      <c r="AF109" s="928" t="s">
        <v>448</v>
      </c>
      <c r="AG109" s="929"/>
      <c r="AH109" s="929"/>
      <c r="AI109" s="929"/>
      <c r="AJ109" s="930"/>
      <c r="AK109" s="928" t="s">
        <v>313</v>
      </c>
      <c r="AL109" s="929"/>
      <c r="AM109" s="929"/>
      <c r="AN109" s="929"/>
      <c r="AO109" s="930"/>
      <c r="AP109" s="928" t="s">
        <v>449</v>
      </c>
      <c r="AQ109" s="929"/>
      <c r="AR109" s="929"/>
      <c r="AS109" s="929"/>
      <c r="AT109" s="931"/>
      <c r="AU109" s="948" t="s">
        <v>446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447</v>
      </c>
      <c r="BR109" s="929"/>
      <c r="BS109" s="929"/>
      <c r="BT109" s="929"/>
      <c r="BU109" s="930"/>
      <c r="BV109" s="928" t="s">
        <v>448</v>
      </c>
      <c r="BW109" s="929"/>
      <c r="BX109" s="929"/>
      <c r="BY109" s="929"/>
      <c r="BZ109" s="930"/>
      <c r="CA109" s="928" t="s">
        <v>313</v>
      </c>
      <c r="CB109" s="929"/>
      <c r="CC109" s="929"/>
      <c r="CD109" s="929"/>
      <c r="CE109" s="930"/>
      <c r="CF109" s="949" t="s">
        <v>449</v>
      </c>
      <c r="CG109" s="949"/>
      <c r="CH109" s="949"/>
      <c r="CI109" s="949"/>
      <c r="CJ109" s="949"/>
      <c r="CK109" s="928" t="s">
        <v>450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447</v>
      </c>
      <c r="DH109" s="929"/>
      <c r="DI109" s="929"/>
      <c r="DJ109" s="929"/>
      <c r="DK109" s="930"/>
      <c r="DL109" s="928" t="s">
        <v>448</v>
      </c>
      <c r="DM109" s="929"/>
      <c r="DN109" s="929"/>
      <c r="DO109" s="929"/>
      <c r="DP109" s="930"/>
      <c r="DQ109" s="928" t="s">
        <v>313</v>
      </c>
      <c r="DR109" s="929"/>
      <c r="DS109" s="929"/>
      <c r="DT109" s="929"/>
      <c r="DU109" s="930"/>
      <c r="DV109" s="928" t="s">
        <v>449</v>
      </c>
      <c r="DW109" s="929"/>
      <c r="DX109" s="929"/>
      <c r="DY109" s="929"/>
      <c r="DZ109" s="931"/>
    </row>
    <row r="110" spans="1:131" s="230" customFormat="1" ht="26.25" customHeight="1" x14ac:dyDescent="0.2">
      <c r="A110" s="932" t="s">
        <v>451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6460906</v>
      </c>
      <c r="AB110" s="936"/>
      <c r="AC110" s="936"/>
      <c r="AD110" s="936"/>
      <c r="AE110" s="937"/>
      <c r="AF110" s="938">
        <v>6788992</v>
      </c>
      <c r="AG110" s="936"/>
      <c r="AH110" s="936"/>
      <c r="AI110" s="936"/>
      <c r="AJ110" s="937"/>
      <c r="AK110" s="938">
        <v>7352147</v>
      </c>
      <c r="AL110" s="936"/>
      <c r="AM110" s="936"/>
      <c r="AN110" s="936"/>
      <c r="AO110" s="937"/>
      <c r="AP110" s="939">
        <v>10.5</v>
      </c>
      <c r="AQ110" s="940"/>
      <c r="AR110" s="940"/>
      <c r="AS110" s="940"/>
      <c r="AT110" s="941"/>
      <c r="AU110" s="942" t="s">
        <v>75</v>
      </c>
      <c r="AV110" s="943"/>
      <c r="AW110" s="943"/>
      <c r="AX110" s="943"/>
      <c r="AY110" s="943"/>
      <c r="AZ110" s="965" t="s">
        <v>452</v>
      </c>
      <c r="BA110" s="933"/>
      <c r="BB110" s="933"/>
      <c r="BC110" s="933"/>
      <c r="BD110" s="933"/>
      <c r="BE110" s="933"/>
      <c r="BF110" s="933"/>
      <c r="BG110" s="933"/>
      <c r="BH110" s="933"/>
      <c r="BI110" s="933"/>
      <c r="BJ110" s="933"/>
      <c r="BK110" s="933"/>
      <c r="BL110" s="933"/>
      <c r="BM110" s="933"/>
      <c r="BN110" s="933"/>
      <c r="BO110" s="933"/>
      <c r="BP110" s="934"/>
      <c r="BQ110" s="966">
        <v>62362268</v>
      </c>
      <c r="BR110" s="967"/>
      <c r="BS110" s="967"/>
      <c r="BT110" s="967"/>
      <c r="BU110" s="967"/>
      <c r="BV110" s="967">
        <v>59735654</v>
      </c>
      <c r="BW110" s="967"/>
      <c r="BX110" s="967"/>
      <c r="BY110" s="967"/>
      <c r="BZ110" s="967"/>
      <c r="CA110" s="967">
        <v>55677349</v>
      </c>
      <c r="CB110" s="967"/>
      <c r="CC110" s="967"/>
      <c r="CD110" s="967"/>
      <c r="CE110" s="967"/>
      <c r="CF110" s="980">
        <v>79.2</v>
      </c>
      <c r="CG110" s="981"/>
      <c r="CH110" s="981"/>
      <c r="CI110" s="981"/>
      <c r="CJ110" s="981"/>
      <c r="CK110" s="982" t="s">
        <v>453</v>
      </c>
      <c r="CL110" s="983"/>
      <c r="CM110" s="965" t="s">
        <v>454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4035841</v>
      </c>
      <c r="DH110" s="967"/>
      <c r="DI110" s="967"/>
      <c r="DJ110" s="967"/>
      <c r="DK110" s="967"/>
      <c r="DL110" s="967">
        <v>3696248</v>
      </c>
      <c r="DM110" s="967"/>
      <c r="DN110" s="967"/>
      <c r="DO110" s="967"/>
      <c r="DP110" s="967"/>
      <c r="DQ110" s="967">
        <v>3341911</v>
      </c>
      <c r="DR110" s="967"/>
      <c r="DS110" s="967"/>
      <c r="DT110" s="967"/>
      <c r="DU110" s="967"/>
      <c r="DV110" s="968">
        <v>4.8</v>
      </c>
      <c r="DW110" s="968"/>
      <c r="DX110" s="968"/>
      <c r="DY110" s="968"/>
      <c r="DZ110" s="969"/>
    </row>
    <row r="111" spans="1:131" s="230" customFormat="1" ht="26.25" customHeight="1" x14ac:dyDescent="0.2">
      <c r="A111" s="970" t="s">
        <v>455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456</v>
      </c>
      <c r="AB111" s="974"/>
      <c r="AC111" s="974"/>
      <c r="AD111" s="974"/>
      <c r="AE111" s="975"/>
      <c r="AF111" s="976" t="s">
        <v>456</v>
      </c>
      <c r="AG111" s="974"/>
      <c r="AH111" s="974"/>
      <c r="AI111" s="974"/>
      <c r="AJ111" s="975"/>
      <c r="AK111" s="976" t="s">
        <v>456</v>
      </c>
      <c r="AL111" s="974"/>
      <c r="AM111" s="974"/>
      <c r="AN111" s="974"/>
      <c r="AO111" s="975"/>
      <c r="AP111" s="977" t="s">
        <v>456</v>
      </c>
      <c r="AQ111" s="978"/>
      <c r="AR111" s="978"/>
      <c r="AS111" s="978"/>
      <c r="AT111" s="979"/>
      <c r="AU111" s="944"/>
      <c r="AV111" s="945"/>
      <c r="AW111" s="945"/>
      <c r="AX111" s="945"/>
      <c r="AY111" s="945"/>
      <c r="AZ111" s="958" t="s">
        <v>457</v>
      </c>
      <c r="BA111" s="959"/>
      <c r="BB111" s="959"/>
      <c r="BC111" s="959"/>
      <c r="BD111" s="959"/>
      <c r="BE111" s="959"/>
      <c r="BF111" s="959"/>
      <c r="BG111" s="959"/>
      <c r="BH111" s="959"/>
      <c r="BI111" s="959"/>
      <c r="BJ111" s="959"/>
      <c r="BK111" s="959"/>
      <c r="BL111" s="959"/>
      <c r="BM111" s="959"/>
      <c r="BN111" s="959"/>
      <c r="BO111" s="959"/>
      <c r="BP111" s="960"/>
      <c r="BQ111" s="961">
        <v>5254421</v>
      </c>
      <c r="BR111" s="962"/>
      <c r="BS111" s="962"/>
      <c r="BT111" s="962"/>
      <c r="BU111" s="962"/>
      <c r="BV111" s="962">
        <v>5063119</v>
      </c>
      <c r="BW111" s="962"/>
      <c r="BX111" s="962"/>
      <c r="BY111" s="962"/>
      <c r="BZ111" s="962"/>
      <c r="CA111" s="962">
        <v>5651455</v>
      </c>
      <c r="CB111" s="962"/>
      <c r="CC111" s="962"/>
      <c r="CD111" s="962"/>
      <c r="CE111" s="962"/>
      <c r="CF111" s="956">
        <v>8</v>
      </c>
      <c r="CG111" s="957"/>
      <c r="CH111" s="957"/>
      <c r="CI111" s="957"/>
      <c r="CJ111" s="957"/>
      <c r="CK111" s="984"/>
      <c r="CL111" s="985"/>
      <c r="CM111" s="958" t="s">
        <v>458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456</v>
      </c>
      <c r="DH111" s="962"/>
      <c r="DI111" s="962"/>
      <c r="DJ111" s="962"/>
      <c r="DK111" s="962"/>
      <c r="DL111" s="962" t="s">
        <v>459</v>
      </c>
      <c r="DM111" s="962"/>
      <c r="DN111" s="962"/>
      <c r="DO111" s="962"/>
      <c r="DP111" s="962"/>
      <c r="DQ111" s="962" t="s">
        <v>456</v>
      </c>
      <c r="DR111" s="962"/>
      <c r="DS111" s="962"/>
      <c r="DT111" s="962"/>
      <c r="DU111" s="962"/>
      <c r="DV111" s="963" t="s">
        <v>460</v>
      </c>
      <c r="DW111" s="963"/>
      <c r="DX111" s="963"/>
      <c r="DY111" s="963"/>
      <c r="DZ111" s="964"/>
    </row>
    <row r="112" spans="1:131" s="230" customFormat="1" ht="26.25" customHeight="1" x14ac:dyDescent="0.2">
      <c r="A112" s="988" t="s">
        <v>461</v>
      </c>
      <c r="B112" s="989"/>
      <c r="C112" s="959" t="s">
        <v>462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456</v>
      </c>
      <c r="AB112" s="995"/>
      <c r="AC112" s="995"/>
      <c r="AD112" s="995"/>
      <c r="AE112" s="996"/>
      <c r="AF112" s="997" t="s">
        <v>456</v>
      </c>
      <c r="AG112" s="995"/>
      <c r="AH112" s="995"/>
      <c r="AI112" s="995"/>
      <c r="AJ112" s="996"/>
      <c r="AK112" s="997" t="s">
        <v>456</v>
      </c>
      <c r="AL112" s="995"/>
      <c r="AM112" s="995"/>
      <c r="AN112" s="995"/>
      <c r="AO112" s="996"/>
      <c r="AP112" s="998" t="s">
        <v>456</v>
      </c>
      <c r="AQ112" s="999"/>
      <c r="AR112" s="999"/>
      <c r="AS112" s="999"/>
      <c r="AT112" s="1000"/>
      <c r="AU112" s="944"/>
      <c r="AV112" s="945"/>
      <c r="AW112" s="945"/>
      <c r="AX112" s="945"/>
      <c r="AY112" s="945"/>
      <c r="AZ112" s="958" t="s">
        <v>463</v>
      </c>
      <c r="BA112" s="959"/>
      <c r="BB112" s="959"/>
      <c r="BC112" s="959"/>
      <c r="BD112" s="959"/>
      <c r="BE112" s="959"/>
      <c r="BF112" s="959"/>
      <c r="BG112" s="959"/>
      <c r="BH112" s="959"/>
      <c r="BI112" s="959"/>
      <c r="BJ112" s="959"/>
      <c r="BK112" s="959"/>
      <c r="BL112" s="959"/>
      <c r="BM112" s="959"/>
      <c r="BN112" s="959"/>
      <c r="BO112" s="959"/>
      <c r="BP112" s="960"/>
      <c r="BQ112" s="961">
        <v>49071268</v>
      </c>
      <c r="BR112" s="962"/>
      <c r="BS112" s="962"/>
      <c r="BT112" s="962"/>
      <c r="BU112" s="962"/>
      <c r="BV112" s="962">
        <v>47181798</v>
      </c>
      <c r="BW112" s="962"/>
      <c r="BX112" s="962"/>
      <c r="BY112" s="962"/>
      <c r="BZ112" s="962"/>
      <c r="CA112" s="962">
        <v>44115792</v>
      </c>
      <c r="CB112" s="962"/>
      <c r="CC112" s="962"/>
      <c r="CD112" s="962"/>
      <c r="CE112" s="962"/>
      <c r="CF112" s="956">
        <v>62.8</v>
      </c>
      <c r="CG112" s="957"/>
      <c r="CH112" s="957"/>
      <c r="CI112" s="957"/>
      <c r="CJ112" s="957"/>
      <c r="CK112" s="984"/>
      <c r="CL112" s="985"/>
      <c r="CM112" s="958" t="s">
        <v>464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456</v>
      </c>
      <c r="DH112" s="962"/>
      <c r="DI112" s="962"/>
      <c r="DJ112" s="962"/>
      <c r="DK112" s="962"/>
      <c r="DL112" s="962" t="s">
        <v>456</v>
      </c>
      <c r="DM112" s="962"/>
      <c r="DN112" s="962"/>
      <c r="DO112" s="962"/>
      <c r="DP112" s="962"/>
      <c r="DQ112" s="962" t="s">
        <v>459</v>
      </c>
      <c r="DR112" s="962"/>
      <c r="DS112" s="962"/>
      <c r="DT112" s="962"/>
      <c r="DU112" s="962"/>
      <c r="DV112" s="963" t="s">
        <v>456</v>
      </c>
      <c r="DW112" s="963"/>
      <c r="DX112" s="963"/>
      <c r="DY112" s="963"/>
      <c r="DZ112" s="964"/>
    </row>
    <row r="113" spans="1:130" s="230" customFormat="1" ht="26.25" customHeight="1" x14ac:dyDescent="0.2">
      <c r="A113" s="990"/>
      <c r="B113" s="991"/>
      <c r="C113" s="959" t="s">
        <v>465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3600240</v>
      </c>
      <c r="AB113" s="974"/>
      <c r="AC113" s="974"/>
      <c r="AD113" s="974"/>
      <c r="AE113" s="975"/>
      <c r="AF113" s="976">
        <v>3411811</v>
      </c>
      <c r="AG113" s="974"/>
      <c r="AH113" s="974"/>
      <c r="AI113" s="974"/>
      <c r="AJ113" s="975"/>
      <c r="AK113" s="976">
        <v>3763480</v>
      </c>
      <c r="AL113" s="974"/>
      <c r="AM113" s="974"/>
      <c r="AN113" s="974"/>
      <c r="AO113" s="975"/>
      <c r="AP113" s="977">
        <v>5.4</v>
      </c>
      <c r="AQ113" s="978"/>
      <c r="AR113" s="978"/>
      <c r="AS113" s="978"/>
      <c r="AT113" s="979"/>
      <c r="AU113" s="944"/>
      <c r="AV113" s="945"/>
      <c r="AW113" s="945"/>
      <c r="AX113" s="945"/>
      <c r="AY113" s="945"/>
      <c r="AZ113" s="958" t="s">
        <v>466</v>
      </c>
      <c r="BA113" s="959"/>
      <c r="BB113" s="959"/>
      <c r="BC113" s="959"/>
      <c r="BD113" s="959"/>
      <c r="BE113" s="959"/>
      <c r="BF113" s="959"/>
      <c r="BG113" s="959"/>
      <c r="BH113" s="959"/>
      <c r="BI113" s="959"/>
      <c r="BJ113" s="959"/>
      <c r="BK113" s="959"/>
      <c r="BL113" s="959"/>
      <c r="BM113" s="959"/>
      <c r="BN113" s="959"/>
      <c r="BO113" s="959"/>
      <c r="BP113" s="960"/>
      <c r="BQ113" s="961" t="s">
        <v>459</v>
      </c>
      <c r="BR113" s="962"/>
      <c r="BS113" s="962"/>
      <c r="BT113" s="962"/>
      <c r="BU113" s="962"/>
      <c r="BV113" s="962" t="s">
        <v>456</v>
      </c>
      <c r="BW113" s="962"/>
      <c r="BX113" s="962"/>
      <c r="BY113" s="962"/>
      <c r="BZ113" s="962"/>
      <c r="CA113" s="962" t="s">
        <v>456</v>
      </c>
      <c r="CB113" s="962"/>
      <c r="CC113" s="962"/>
      <c r="CD113" s="962"/>
      <c r="CE113" s="962"/>
      <c r="CF113" s="956" t="s">
        <v>456</v>
      </c>
      <c r="CG113" s="957"/>
      <c r="CH113" s="957"/>
      <c r="CI113" s="957"/>
      <c r="CJ113" s="957"/>
      <c r="CK113" s="984"/>
      <c r="CL113" s="985"/>
      <c r="CM113" s="958" t="s">
        <v>467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459</v>
      </c>
      <c r="DH113" s="995"/>
      <c r="DI113" s="995"/>
      <c r="DJ113" s="995"/>
      <c r="DK113" s="996"/>
      <c r="DL113" s="997" t="s">
        <v>456</v>
      </c>
      <c r="DM113" s="995"/>
      <c r="DN113" s="995"/>
      <c r="DO113" s="995"/>
      <c r="DP113" s="996"/>
      <c r="DQ113" s="997" t="s">
        <v>456</v>
      </c>
      <c r="DR113" s="995"/>
      <c r="DS113" s="995"/>
      <c r="DT113" s="995"/>
      <c r="DU113" s="996"/>
      <c r="DV113" s="998" t="s">
        <v>456</v>
      </c>
      <c r="DW113" s="999"/>
      <c r="DX113" s="999"/>
      <c r="DY113" s="999"/>
      <c r="DZ113" s="1000"/>
    </row>
    <row r="114" spans="1:130" s="230" customFormat="1" ht="26.25" customHeight="1" x14ac:dyDescent="0.2">
      <c r="A114" s="990"/>
      <c r="B114" s="991"/>
      <c r="C114" s="959" t="s">
        <v>468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456</v>
      </c>
      <c r="AB114" s="995"/>
      <c r="AC114" s="995"/>
      <c r="AD114" s="995"/>
      <c r="AE114" s="996"/>
      <c r="AF114" s="997" t="s">
        <v>456</v>
      </c>
      <c r="AG114" s="995"/>
      <c r="AH114" s="995"/>
      <c r="AI114" s="995"/>
      <c r="AJ114" s="996"/>
      <c r="AK114" s="997" t="s">
        <v>456</v>
      </c>
      <c r="AL114" s="995"/>
      <c r="AM114" s="995"/>
      <c r="AN114" s="995"/>
      <c r="AO114" s="996"/>
      <c r="AP114" s="998" t="s">
        <v>469</v>
      </c>
      <c r="AQ114" s="999"/>
      <c r="AR114" s="999"/>
      <c r="AS114" s="999"/>
      <c r="AT114" s="1000"/>
      <c r="AU114" s="944"/>
      <c r="AV114" s="945"/>
      <c r="AW114" s="945"/>
      <c r="AX114" s="945"/>
      <c r="AY114" s="945"/>
      <c r="AZ114" s="958" t="s">
        <v>470</v>
      </c>
      <c r="BA114" s="959"/>
      <c r="BB114" s="959"/>
      <c r="BC114" s="959"/>
      <c r="BD114" s="959"/>
      <c r="BE114" s="959"/>
      <c r="BF114" s="959"/>
      <c r="BG114" s="959"/>
      <c r="BH114" s="959"/>
      <c r="BI114" s="959"/>
      <c r="BJ114" s="959"/>
      <c r="BK114" s="959"/>
      <c r="BL114" s="959"/>
      <c r="BM114" s="959"/>
      <c r="BN114" s="959"/>
      <c r="BO114" s="959"/>
      <c r="BP114" s="960"/>
      <c r="BQ114" s="961">
        <v>13983703</v>
      </c>
      <c r="BR114" s="962"/>
      <c r="BS114" s="962"/>
      <c r="BT114" s="962"/>
      <c r="BU114" s="962"/>
      <c r="BV114" s="962">
        <v>14000706</v>
      </c>
      <c r="BW114" s="962"/>
      <c r="BX114" s="962"/>
      <c r="BY114" s="962"/>
      <c r="BZ114" s="962"/>
      <c r="CA114" s="962">
        <v>14055377</v>
      </c>
      <c r="CB114" s="962"/>
      <c r="CC114" s="962"/>
      <c r="CD114" s="962"/>
      <c r="CE114" s="962"/>
      <c r="CF114" s="956">
        <v>20</v>
      </c>
      <c r="CG114" s="957"/>
      <c r="CH114" s="957"/>
      <c r="CI114" s="957"/>
      <c r="CJ114" s="957"/>
      <c r="CK114" s="984"/>
      <c r="CL114" s="985"/>
      <c r="CM114" s="958" t="s">
        <v>471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456</v>
      </c>
      <c r="DH114" s="995"/>
      <c r="DI114" s="995"/>
      <c r="DJ114" s="995"/>
      <c r="DK114" s="996"/>
      <c r="DL114" s="997" t="s">
        <v>456</v>
      </c>
      <c r="DM114" s="995"/>
      <c r="DN114" s="995"/>
      <c r="DO114" s="995"/>
      <c r="DP114" s="996"/>
      <c r="DQ114" s="997" t="s">
        <v>456</v>
      </c>
      <c r="DR114" s="995"/>
      <c r="DS114" s="995"/>
      <c r="DT114" s="995"/>
      <c r="DU114" s="996"/>
      <c r="DV114" s="998" t="s">
        <v>459</v>
      </c>
      <c r="DW114" s="999"/>
      <c r="DX114" s="999"/>
      <c r="DY114" s="999"/>
      <c r="DZ114" s="1000"/>
    </row>
    <row r="115" spans="1:130" s="230" customFormat="1" ht="26.25" customHeight="1" x14ac:dyDescent="0.2">
      <c r="A115" s="990"/>
      <c r="B115" s="991"/>
      <c r="C115" s="959" t="s">
        <v>472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368750</v>
      </c>
      <c r="AB115" s="974"/>
      <c r="AC115" s="974"/>
      <c r="AD115" s="974"/>
      <c r="AE115" s="975"/>
      <c r="AF115" s="976">
        <v>384529</v>
      </c>
      <c r="AG115" s="974"/>
      <c r="AH115" s="974"/>
      <c r="AI115" s="974"/>
      <c r="AJ115" s="975"/>
      <c r="AK115" s="976">
        <v>372364</v>
      </c>
      <c r="AL115" s="974"/>
      <c r="AM115" s="974"/>
      <c r="AN115" s="974"/>
      <c r="AO115" s="975"/>
      <c r="AP115" s="977">
        <v>0.5</v>
      </c>
      <c r="AQ115" s="978"/>
      <c r="AR115" s="978"/>
      <c r="AS115" s="978"/>
      <c r="AT115" s="979"/>
      <c r="AU115" s="944"/>
      <c r="AV115" s="945"/>
      <c r="AW115" s="945"/>
      <c r="AX115" s="945"/>
      <c r="AY115" s="945"/>
      <c r="AZ115" s="958" t="s">
        <v>473</v>
      </c>
      <c r="BA115" s="959"/>
      <c r="BB115" s="959"/>
      <c r="BC115" s="959"/>
      <c r="BD115" s="959"/>
      <c r="BE115" s="959"/>
      <c r="BF115" s="959"/>
      <c r="BG115" s="959"/>
      <c r="BH115" s="959"/>
      <c r="BI115" s="959"/>
      <c r="BJ115" s="959"/>
      <c r="BK115" s="959"/>
      <c r="BL115" s="959"/>
      <c r="BM115" s="959"/>
      <c r="BN115" s="959"/>
      <c r="BO115" s="959"/>
      <c r="BP115" s="960"/>
      <c r="BQ115" s="961">
        <v>1992</v>
      </c>
      <c r="BR115" s="962"/>
      <c r="BS115" s="962"/>
      <c r="BT115" s="962"/>
      <c r="BU115" s="962"/>
      <c r="BV115" s="962">
        <v>319</v>
      </c>
      <c r="BW115" s="962"/>
      <c r="BX115" s="962"/>
      <c r="BY115" s="962"/>
      <c r="BZ115" s="962"/>
      <c r="CA115" s="962">
        <v>6122</v>
      </c>
      <c r="CB115" s="962"/>
      <c r="CC115" s="962"/>
      <c r="CD115" s="962"/>
      <c r="CE115" s="962"/>
      <c r="CF115" s="956">
        <v>0</v>
      </c>
      <c r="CG115" s="957"/>
      <c r="CH115" s="957"/>
      <c r="CI115" s="957"/>
      <c r="CJ115" s="957"/>
      <c r="CK115" s="984"/>
      <c r="CL115" s="985"/>
      <c r="CM115" s="958" t="s">
        <v>474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1218580</v>
      </c>
      <c r="DH115" s="995"/>
      <c r="DI115" s="995"/>
      <c r="DJ115" s="995"/>
      <c r="DK115" s="996"/>
      <c r="DL115" s="997">
        <v>1366871</v>
      </c>
      <c r="DM115" s="995"/>
      <c r="DN115" s="995"/>
      <c r="DO115" s="995"/>
      <c r="DP115" s="996"/>
      <c r="DQ115" s="997">
        <v>2309544</v>
      </c>
      <c r="DR115" s="995"/>
      <c r="DS115" s="995"/>
      <c r="DT115" s="995"/>
      <c r="DU115" s="996"/>
      <c r="DV115" s="998">
        <v>3.3</v>
      </c>
      <c r="DW115" s="999"/>
      <c r="DX115" s="999"/>
      <c r="DY115" s="999"/>
      <c r="DZ115" s="1000"/>
    </row>
    <row r="116" spans="1:130" s="230" customFormat="1" ht="26.25" customHeight="1" x14ac:dyDescent="0.2">
      <c r="A116" s="992"/>
      <c r="B116" s="993"/>
      <c r="C116" s="1001" t="s">
        <v>475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459</v>
      </c>
      <c r="AB116" s="995"/>
      <c r="AC116" s="995"/>
      <c r="AD116" s="995"/>
      <c r="AE116" s="996"/>
      <c r="AF116" s="997" t="s">
        <v>456</v>
      </c>
      <c r="AG116" s="995"/>
      <c r="AH116" s="995"/>
      <c r="AI116" s="995"/>
      <c r="AJ116" s="996"/>
      <c r="AK116" s="997" t="s">
        <v>456</v>
      </c>
      <c r="AL116" s="995"/>
      <c r="AM116" s="995"/>
      <c r="AN116" s="995"/>
      <c r="AO116" s="996"/>
      <c r="AP116" s="998" t="s">
        <v>456</v>
      </c>
      <c r="AQ116" s="999"/>
      <c r="AR116" s="999"/>
      <c r="AS116" s="999"/>
      <c r="AT116" s="1000"/>
      <c r="AU116" s="944"/>
      <c r="AV116" s="945"/>
      <c r="AW116" s="945"/>
      <c r="AX116" s="945"/>
      <c r="AY116" s="945"/>
      <c r="AZ116" s="1003" t="s">
        <v>476</v>
      </c>
      <c r="BA116" s="1004"/>
      <c r="BB116" s="1004"/>
      <c r="BC116" s="1004"/>
      <c r="BD116" s="1004"/>
      <c r="BE116" s="1004"/>
      <c r="BF116" s="1004"/>
      <c r="BG116" s="1004"/>
      <c r="BH116" s="1004"/>
      <c r="BI116" s="1004"/>
      <c r="BJ116" s="1004"/>
      <c r="BK116" s="1004"/>
      <c r="BL116" s="1004"/>
      <c r="BM116" s="1004"/>
      <c r="BN116" s="1004"/>
      <c r="BO116" s="1004"/>
      <c r="BP116" s="1005"/>
      <c r="BQ116" s="961" t="s">
        <v>456</v>
      </c>
      <c r="BR116" s="962"/>
      <c r="BS116" s="962"/>
      <c r="BT116" s="962"/>
      <c r="BU116" s="962"/>
      <c r="BV116" s="962" t="s">
        <v>456</v>
      </c>
      <c r="BW116" s="962"/>
      <c r="BX116" s="962"/>
      <c r="BY116" s="962"/>
      <c r="BZ116" s="962"/>
      <c r="CA116" s="962" t="s">
        <v>456</v>
      </c>
      <c r="CB116" s="962"/>
      <c r="CC116" s="962"/>
      <c r="CD116" s="962"/>
      <c r="CE116" s="962"/>
      <c r="CF116" s="956" t="s">
        <v>456</v>
      </c>
      <c r="CG116" s="957"/>
      <c r="CH116" s="957"/>
      <c r="CI116" s="957"/>
      <c r="CJ116" s="957"/>
      <c r="CK116" s="984"/>
      <c r="CL116" s="985"/>
      <c r="CM116" s="958" t="s">
        <v>477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456</v>
      </c>
      <c r="DH116" s="995"/>
      <c r="DI116" s="995"/>
      <c r="DJ116" s="995"/>
      <c r="DK116" s="996"/>
      <c r="DL116" s="997" t="s">
        <v>456</v>
      </c>
      <c r="DM116" s="995"/>
      <c r="DN116" s="995"/>
      <c r="DO116" s="995"/>
      <c r="DP116" s="996"/>
      <c r="DQ116" s="997" t="s">
        <v>456</v>
      </c>
      <c r="DR116" s="995"/>
      <c r="DS116" s="995"/>
      <c r="DT116" s="995"/>
      <c r="DU116" s="996"/>
      <c r="DV116" s="998" t="s">
        <v>456</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478</v>
      </c>
      <c r="Z117" s="930"/>
      <c r="AA117" s="1014">
        <v>10429896</v>
      </c>
      <c r="AB117" s="1015"/>
      <c r="AC117" s="1015"/>
      <c r="AD117" s="1015"/>
      <c r="AE117" s="1016"/>
      <c r="AF117" s="1017">
        <v>10585332</v>
      </c>
      <c r="AG117" s="1015"/>
      <c r="AH117" s="1015"/>
      <c r="AI117" s="1015"/>
      <c r="AJ117" s="1016"/>
      <c r="AK117" s="1017">
        <v>11487991</v>
      </c>
      <c r="AL117" s="1015"/>
      <c r="AM117" s="1015"/>
      <c r="AN117" s="1015"/>
      <c r="AO117" s="1016"/>
      <c r="AP117" s="1018"/>
      <c r="AQ117" s="1019"/>
      <c r="AR117" s="1019"/>
      <c r="AS117" s="1019"/>
      <c r="AT117" s="1020"/>
      <c r="AU117" s="944"/>
      <c r="AV117" s="945"/>
      <c r="AW117" s="945"/>
      <c r="AX117" s="945"/>
      <c r="AY117" s="945"/>
      <c r="AZ117" s="1010" t="s">
        <v>479</v>
      </c>
      <c r="BA117" s="1011"/>
      <c r="BB117" s="1011"/>
      <c r="BC117" s="1011"/>
      <c r="BD117" s="1011"/>
      <c r="BE117" s="1011"/>
      <c r="BF117" s="1011"/>
      <c r="BG117" s="1011"/>
      <c r="BH117" s="1011"/>
      <c r="BI117" s="1011"/>
      <c r="BJ117" s="1011"/>
      <c r="BK117" s="1011"/>
      <c r="BL117" s="1011"/>
      <c r="BM117" s="1011"/>
      <c r="BN117" s="1011"/>
      <c r="BO117" s="1011"/>
      <c r="BP117" s="1012"/>
      <c r="BQ117" s="961" t="s">
        <v>480</v>
      </c>
      <c r="BR117" s="962"/>
      <c r="BS117" s="962"/>
      <c r="BT117" s="962"/>
      <c r="BU117" s="962"/>
      <c r="BV117" s="962" t="s">
        <v>460</v>
      </c>
      <c r="BW117" s="962"/>
      <c r="BX117" s="962"/>
      <c r="BY117" s="962"/>
      <c r="BZ117" s="962"/>
      <c r="CA117" s="962" t="s">
        <v>481</v>
      </c>
      <c r="CB117" s="962"/>
      <c r="CC117" s="962"/>
      <c r="CD117" s="962"/>
      <c r="CE117" s="962"/>
      <c r="CF117" s="956" t="s">
        <v>397</v>
      </c>
      <c r="CG117" s="957"/>
      <c r="CH117" s="957"/>
      <c r="CI117" s="957"/>
      <c r="CJ117" s="957"/>
      <c r="CK117" s="984"/>
      <c r="CL117" s="985"/>
      <c r="CM117" s="958" t="s">
        <v>482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397</v>
      </c>
      <c r="DH117" s="995"/>
      <c r="DI117" s="995"/>
      <c r="DJ117" s="995"/>
      <c r="DK117" s="996"/>
      <c r="DL117" s="997" t="s">
        <v>483</v>
      </c>
      <c r="DM117" s="995"/>
      <c r="DN117" s="995"/>
      <c r="DO117" s="995"/>
      <c r="DP117" s="996"/>
      <c r="DQ117" s="997" t="s">
        <v>397</v>
      </c>
      <c r="DR117" s="995"/>
      <c r="DS117" s="995"/>
      <c r="DT117" s="995"/>
      <c r="DU117" s="996"/>
      <c r="DV117" s="998" t="s">
        <v>484</v>
      </c>
      <c r="DW117" s="999"/>
      <c r="DX117" s="999"/>
      <c r="DY117" s="999"/>
      <c r="DZ117" s="1000"/>
    </row>
    <row r="118" spans="1:130" s="230" customFormat="1" ht="26.25" customHeight="1" x14ac:dyDescent="0.2">
      <c r="A118" s="948" t="s">
        <v>450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447</v>
      </c>
      <c r="AB118" s="929"/>
      <c r="AC118" s="929"/>
      <c r="AD118" s="929"/>
      <c r="AE118" s="930"/>
      <c r="AF118" s="928" t="s">
        <v>448</v>
      </c>
      <c r="AG118" s="929"/>
      <c r="AH118" s="929"/>
      <c r="AI118" s="929"/>
      <c r="AJ118" s="930"/>
      <c r="AK118" s="928" t="s">
        <v>313</v>
      </c>
      <c r="AL118" s="929"/>
      <c r="AM118" s="929"/>
      <c r="AN118" s="929"/>
      <c r="AO118" s="930"/>
      <c r="AP118" s="1006" t="s">
        <v>449</v>
      </c>
      <c r="AQ118" s="1007"/>
      <c r="AR118" s="1007"/>
      <c r="AS118" s="1007"/>
      <c r="AT118" s="1008"/>
      <c r="AU118" s="944"/>
      <c r="AV118" s="945"/>
      <c r="AW118" s="945"/>
      <c r="AX118" s="945"/>
      <c r="AY118" s="945"/>
      <c r="AZ118" s="1009" t="s">
        <v>485</v>
      </c>
      <c r="BA118" s="1001"/>
      <c r="BB118" s="1001"/>
      <c r="BC118" s="1001"/>
      <c r="BD118" s="1001"/>
      <c r="BE118" s="1001"/>
      <c r="BF118" s="1001"/>
      <c r="BG118" s="1001"/>
      <c r="BH118" s="1001"/>
      <c r="BI118" s="1001"/>
      <c r="BJ118" s="1001"/>
      <c r="BK118" s="1001"/>
      <c r="BL118" s="1001"/>
      <c r="BM118" s="1001"/>
      <c r="BN118" s="1001"/>
      <c r="BO118" s="1001"/>
      <c r="BP118" s="1002"/>
      <c r="BQ118" s="1035" t="s">
        <v>460</v>
      </c>
      <c r="BR118" s="1036"/>
      <c r="BS118" s="1036"/>
      <c r="BT118" s="1036"/>
      <c r="BU118" s="1036"/>
      <c r="BV118" s="1036" t="s">
        <v>486</v>
      </c>
      <c r="BW118" s="1036"/>
      <c r="BX118" s="1036"/>
      <c r="BY118" s="1036"/>
      <c r="BZ118" s="1036"/>
      <c r="CA118" s="1036" t="s">
        <v>397</v>
      </c>
      <c r="CB118" s="1036"/>
      <c r="CC118" s="1036"/>
      <c r="CD118" s="1036"/>
      <c r="CE118" s="1036"/>
      <c r="CF118" s="956" t="s">
        <v>397</v>
      </c>
      <c r="CG118" s="957"/>
      <c r="CH118" s="957"/>
      <c r="CI118" s="957"/>
      <c r="CJ118" s="957"/>
      <c r="CK118" s="984"/>
      <c r="CL118" s="985"/>
      <c r="CM118" s="958" t="s">
        <v>487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486</v>
      </c>
      <c r="DH118" s="995"/>
      <c r="DI118" s="995"/>
      <c r="DJ118" s="995"/>
      <c r="DK118" s="996"/>
      <c r="DL118" s="997" t="s">
        <v>488</v>
      </c>
      <c r="DM118" s="995"/>
      <c r="DN118" s="995"/>
      <c r="DO118" s="995"/>
      <c r="DP118" s="996"/>
      <c r="DQ118" s="997" t="s">
        <v>488</v>
      </c>
      <c r="DR118" s="995"/>
      <c r="DS118" s="995"/>
      <c r="DT118" s="995"/>
      <c r="DU118" s="996"/>
      <c r="DV118" s="998" t="s">
        <v>460</v>
      </c>
      <c r="DW118" s="999"/>
      <c r="DX118" s="999"/>
      <c r="DY118" s="999"/>
      <c r="DZ118" s="1000"/>
    </row>
    <row r="119" spans="1:130" s="230" customFormat="1" ht="26.25" customHeight="1" x14ac:dyDescent="0.2">
      <c r="A119" s="1092" t="s">
        <v>453</v>
      </c>
      <c r="B119" s="983"/>
      <c r="C119" s="965" t="s">
        <v>454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368750</v>
      </c>
      <c r="AB119" s="936"/>
      <c r="AC119" s="936"/>
      <c r="AD119" s="936"/>
      <c r="AE119" s="937"/>
      <c r="AF119" s="938">
        <v>384529</v>
      </c>
      <c r="AG119" s="936"/>
      <c r="AH119" s="936"/>
      <c r="AI119" s="936"/>
      <c r="AJ119" s="937"/>
      <c r="AK119" s="938">
        <v>372364</v>
      </c>
      <c r="AL119" s="936"/>
      <c r="AM119" s="936"/>
      <c r="AN119" s="936"/>
      <c r="AO119" s="937"/>
      <c r="AP119" s="939">
        <v>0.5</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489</v>
      </c>
      <c r="BP119" s="1041"/>
      <c r="BQ119" s="1035">
        <v>130673652</v>
      </c>
      <c r="BR119" s="1036"/>
      <c r="BS119" s="1036"/>
      <c r="BT119" s="1036"/>
      <c r="BU119" s="1036"/>
      <c r="BV119" s="1036">
        <v>125981596</v>
      </c>
      <c r="BW119" s="1036"/>
      <c r="BX119" s="1036"/>
      <c r="BY119" s="1036"/>
      <c r="BZ119" s="1036"/>
      <c r="CA119" s="1036">
        <v>119506095</v>
      </c>
      <c r="CB119" s="1036"/>
      <c r="CC119" s="1036"/>
      <c r="CD119" s="1036"/>
      <c r="CE119" s="1036"/>
      <c r="CF119" s="1037"/>
      <c r="CG119" s="1038"/>
      <c r="CH119" s="1038"/>
      <c r="CI119" s="1038"/>
      <c r="CJ119" s="1039"/>
      <c r="CK119" s="986"/>
      <c r="CL119" s="987"/>
      <c r="CM119" s="1009" t="s">
        <v>490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460</v>
      </c>
      <c r="DH119" s="1022"/>
      <c r="DI119" s="1022"/>
      <c r="DJ119" s="1022"/>
      <c r="DK119" s="1023"/>
      <c r="DL119" s="1021" t="s">
        <v>460</v>
      </c>
      <c r="DM119" s="1022"/>
      <c r="DN119" s="1022"/>
      <c r="DO119" s="1022"/>
      <c r="DP119" s="1023"/>
      <c r="DQ119" s="1021" t="s">
        <v>460</v>
      </c>
      <c r="DR119" s="1022"/>
      <c r="DS119" s="1022"/>
      <c r="DT119" s="1022"/>
      <c r="DU119" s="1023"/>
      <c r="DV119" s="1024" t="s">
        <v>486</v>
      </c>
      <c r="DW119" s="1025"/>
      <c r="DX119" s="1025"/>
      <c r="DY119" s="1025"/>
      <c r="DZ119" s="1026"/>
    </row>
    <row r="120" spans="1:130" s="230" customFormat="1" ht="26.25" customHeight="1" x14ac:dyDescent="0.2">
      <c r="A120" s="1093"/>
      <c r="B120" s="985"/>
      <c r="C120" s="958" t="s">
        <v>458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460</v>
      </c>
      <c r="AB120" s="995"/>
      <c r="AC120" s="995"/>
      <c r="AD120" s="995"/>
      <c r="AE120" s="996"/>
      <c r="AF120" s="997" t="s">
        <v>397</v>
      </c>
      <c r="AG120" s="995"/>
      <c r="AH120" s="995"/>
      <c r="AI120" s="995"/>
      <c r="AJ120" s="996"/>
      <c r="AK120" s="997" t="s">
        <v>491</v>
      </c>
      <c r="AL120" s="995"/>
      <c r="AM120" s="995"/>
      <c r="AN120" s="995"/>
      <c r="AO120" s="996"/>
      <c r="AP120" s="998" t="s">
        <v>397</v>
      </c>
      <c r="AQ120" s="999"/>
      <c r="AR120" s="999"/>
      <c r="AS120" s="999"/>
      <c r="AT120" s="1000"/>
      <c r="AU120" s="1027" t="s">
        <v>492</v>
      </c>
      <c r="AV120" s="1028"/>
      <c r="AW120" s="1028"/>
      <c r="AX120" s="1028"/>
      <c r="AY120" s="1029"/>
      <c r="AZ120" s="965" t="s">
        <v>493</v>
      </c>
      <c r="BA120" s="933"/>
      <c r="BB120" s="933"/>
      <c r="BC120" s="933"/>
      <c r="BD120" s="933"/>
      <c r="BE120" s="933"/>
      <c r="BF120" s="933"/>
      <c r="BG120" s="933"/>
      <c r="BH120" s="933"/>
      <c r="BI120" s="933"/>
      <c r="BJ120" s="933"/>
      <c r="BK120" s="933"/>
      <c r="BL120" s="933"/>
      <c r="BM120" s="933"/>
      <c r="BN120" s="933"/>
      <c r="BO120" s="933"/>
      <c r="BP120" s="934"/>
      <c r="BQ120" s="966">
        <v>26382612</v>
      </c>
      <c r="BR120" s="967"/>
      <c r="BS120" s="967"/>
      <c r="BT120" s="967"/>
      <c r="BU120" s="967"/>
      <c r="BV120" s="967">
        <v>30671542</v>
      </c>
      <c r="BW120" s="967"/>
      <c r="BX120" s="967"/>
      <c r="BY120" s="967"/>
      <c r="BZ120" s="967"/>
      <c r="CA120" s="967">
        <v>30812038</v>
      </c>
      <c r="CB120" s="967"/>
      <c r="CC120" s="967"/>
      <c r="CD120" s="967"/>
      <c r="CE120" s="967"/>
      <c r="CF120" s="980">
        <v>43.8</v>
      </c>
      <c r="CG120" s="981"/>
      <c r="CH120" s="981"/>
      <c r="CI120" s="981"/>
      <c r="CJ120" s="981"/>
      <c r="CK120" s="1042" t="s">
        <v>494</v>
      </c>
      <c r="CL120" s="1043"/>
      <c r="CM120" s="1043"/>
      <c r="CN120" s="1043"/>
      <c r="CO120" s="1044"/>
      <c r="CP120" s="1050" t="s">
        <v>495</v>
      </c>
      <c r="CQ120" s="1051"/>
      <c r="CR120" s="1051"/>
      <c r="CS120" s="1051"/>
      <c r="CT120" s="1051"/>
      <c r="CU120" s="1051"/>
      <c r="CV120" s="1051"/>
      <c r="CW120" s="1051"/>
      <c r="CX120" s="1051"/>
      <c r="CY120" s="1051"/>
      <c r="CZ120" s="1051"/>
      <c r="DA120" s="1051"/>
      <c r="DB120" s="1051"/>
      <c r="DC120" s="1051"/>
      <c r="DD120" s="1051"/>
      <c r="DE120" s="1051"/>
      <c r="DF120" s="1052"/>
      <c r="DG120" s="966">
        <v>37627249</v>
      </c>
      <c r="DH120" s="967"/>
      <c r="DI120" s="967"/>
      <c r="DJ120" s="967"/>
      <c r="DK120" s="967"/>
      <c r="DL120" s="967">
        <v>36253403</v>
      </c>
      <c r="DM120" s="967"/>
      <c r="DN120" s="967"/>
      <c r="DO120" s="967"/>
      <c r="DP120" s="967"/>
      <c r="DQ120" s="967">
        <v>34723418</v>
      </c>
      <c r="DR120" s="967"/>
      <c r="DS120" s="967"/>
      <c r="DT120" s="967"/>
      <c r="DU120" s="967"/>
      <c r="DV120" s="968">
        <v>49.4</v>
      </c>
      <c r="DW120" s="968"/>
      <c r="DX120" s="968"/>
      <c r="DY120" s="968"/>
      <c r="DZ120" s="969"/>
    </row>
    <row r="121" spans="1:130" s="230" customFormat="1" ht="26.25" customHeight="1" x14ac:dyDescent="0.2">
      <c r="A121" s="1093"/>
      <c r="B121" s="985"/>
      <c r="C121" s="1010" t="s">
        <v>496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497</v>
      </c>
      <c r="AB121" s="995"/>
      <c r="AC121" s="995"/>
      <c r="AD121" s="995"/>
      <c r="AE121" s="996"/>
      <c r="AF121" s="997" t="s">
        <v>397</v>
      </c>
      <c r="AG121" s="995"/>
      <c r="AH121" s="995"/>
      <c r="AI121" s="995"/>
      <c r="AJ121" s="996"/>
      <c r="AK121" s="997" t="s">
        <v>488</v>
      </c>
      <c r="AL121" s="995"/>
      <c r="AM121" s="995"/>
      <c r="AN121" s="995"/>
      <c r="AO121" s="996"/>
      <c r="AP121" s="998" t="s">
        <v>488</v>
      </c>
      <c r="AQ121" s="999"/>
      <c r="AR121" s="999"/>
      <c r="AS121" s="999"/>
      <c r="AT121" s="1000"/>
      <c r="AU121" s="1030"/>
      <c r="AV121" s="1031"/>
      <c r="AW121" s="1031"/>
      <c r="AX121" s="1031"/>
      <c r="AY121" s="1032"/>
      <c r="AZ121" s="958" t="s">
        <v>498</v>
      </c>
      <c r="BA121" s="959"/>
      <c r="BB121" s="959"/>
      <c r="BC121" s="959"/>
      <c r="BD121" s="959"/>
      <c r="BE121" s="959"/>
      <c r="BF121" s="959"/>
      <c r="BG121" s="959"/>
      <c r="BH121" s="959"/>
      <c r="BI121" s="959"/>
      <c r="BJ121" s="959"/>
      <c r="BK121" s="959"/>
      <c r="BL121" s="959"/>
      <c r="BM121" s="959"/>
      <c r="BN121" s="959"/>
      <c r="BO121" s="959"/>
      <c r="BP121" s="960"/>
      <c r="BQ121" s="961">
        <v>50762148</v>
      </c>
      <c r="BR121" s="962"/>
      <c r="BS121" s="962"/>
      <c r="BT121" s="962"/>
      <c r="BU121" s="962"/>
      <c r="BV121" s="962">
        <v>49466452</v>
      </c>
      <c r="BW121" s="962"/>
      <c r="BX121" s="962"/>
      <c r="BY121" s="962"/>
      <c r="BZ121" s="962"/>
      <c r="CA121" s="962">
        <v>47365833</v>
      </c>
      <c r="CB121" s="962"/>
      <c r="CC121" s="962"/>
      <c r="CD121" s="962"/>
      <c r="CE121" s="962"/>
      <c r="CF121" s="956">
        <v>67.400000000000006</v>
      </c>
      <c r="CG121" s="957"/>
      <c r="CH121" s="957"/>
      <c r="CI121" s="957"/>
      <c r="CJ121" s="957"/>
      <c r="CK121" s="1045"/>
      <c r="CL121" s="1046"/>
      <c r="CM121" s="1046"/>
      <c r="CN121" s="1046"/>
      <c r="CO121" s="1047"/>
      <c r="CP121" s="1055" t="s">
        <v>499</v>
      </c>
      <c r="CQ121" s="1056"/>
      <c r="CR121" s="1056"/>
      <c r="CS121" s="1056"/>
      <c r="CT121" s="1056"/>
      <c r="CU121" s="1056"/>
      <c r="CV121" s="1056"/>
      <c r="CW121" s="1056"/>
      <c r="CX121" s="1056"/>
      <c r="CY121" s="1056"/>
      <c r="CZ121" s="1056"/>
      <c r="DA121" s="1056"/>
      <c r="DB121" s="1056"/>
      <c r="DC121" s="1056"/>
      <c r="DD121" s="1056"/>
      <c r="DE121" s="1056"/>
      <c r="DF121" s="1057"/>
      <c r="DG121" s="961">
        <v>9690203</v>
      </c>
      <c r="DH121" s="962"/>
      <c r="DI121" s="962"/>
      <c r="DJ121" s="962"/>
      <c r="DK121" s="962"/>
      <c r="DL121" s="962">
        <v>8914967</v>
      </c>
      <c r="DM121" s="962"/>
      <c r="DN121" s="962"/>
      <c r="DO121" s="962"/>
      <c r="DP121" s="962"/>
      <c r="DQ121" s="962">
        <v>7091089</v>
      </c>
      <c r="DR121" s="962"/>
      <c r="DS121" s="962"/>
      <c r="DT121" s="962"/>
      <c r="DU121" s="962"/>
      <c r="DV121" s="963">
        <v>10.1</v>
      </c>
      <c r="DW121" s="963"/>
      <c r="DX121" s="963"/>
      <c r="DY121" s="963"/>
      <c r="DZ121" s="964"/>
    </row>
    <row r="122" spans="1:130" s="230" customFormat="1" ht="26.25" customHeight="1" x14ac:dyDescent="0.2">
      <c r="A122" s="1093"/>
      <c r="B122" s="985"/>
      <c r="C122" s="958" t="s">
        <v>471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491</v>
      </c>
      <c r="AB122" s="995"/>
      <c r="AC122" s="995"/>
      <c r="AD122" s="995"/>
      <c r="AE122" s="996"/>
      <c r="AF122" s="997" t="s">
        <v>460</v>
      </c>
      <c r="AG122" s="995"/>
      <c r="AH122" s="995"/>
      <c r="AI122" s="995"/>
      <c r="AJ122" s="996"/>
      <c r="AK122" s="997" t="s">
        <v>484</v>
      </c>
      <c r="AL122" s="995"/>
      <c r="AM122" s="995"/>
      <c r="AN122" s="995"/>
      <c r="AO122" s="996"/>
      <c r="AP122" s="998" t="s">
        <v>500</v>
      </c>
      <c r="AQ122" s="999"/>
      <c r="AR122" s="999"/>
      <c r="AS122" s="999"/>
      <c r="AT122" s="1000"/>
      <c r="AU122" s="1030"/>
      <c r="AV122" s="1031"/>
      <c r="AW122" s="1031"/>
      <c r="AX122" s="1031"/>
      <c r="AY122" s="1032"/>
      <c r="AZ122" s="1009" t="s">
        <v>501</v>
      </c>
      <c r="BA122" s="1001"/>
      <c r="BB122" s="1001"/>
      <c r="BC122" s="1001"/>
      <c r="BD122" s="1001"/>
      <c r="BE122" s="1001"/>
      <c r="BF122" s="1001"/>
      <c r="BG122" s="1001"/>
      <c r="BH122" s="1001"/>
      <c r="BI122" s="1001"/>
      <c r="BJ122" s="1001"/>
      <c r="BK122" s="1001"/>
      <c r="BL122" s="1001"/>
      <c r="BM122" s="1001"/>
      <c r="BN122" s="1001"/>
      <c r="BO122" s="1001"/>
      <c r="BP122" s="1002"/>
      <c r="BQ122" s="1035">
        <v>70406363</v>
      </c>
      <c r="BR122" s="1036"/>
      <c r="BS122" s="1036"/>
      <c r="BT122" s="1036"/>
      <c r="BU122" s="1036"/>
      <c r="BV122" s="1036">
        <v>67967975</v>
      </c>
      <c r="BW122" s="1036"/>
      <c r="BX122" s="1036"/>
      <c r="BY122" s="1036"/>
      <c r="BZ122" s="1036"/>
      <c r="CA122" s="1036">
        <v>64729763</v>
      </c>
      <c r="CB122" s="1036"/>
      <c r="CC122" s="1036"/>
      <c r="CD122" s="1036"/>
      <c r="CE122" s="1036"/>
      <c r="CF122" s="1053">
        <v>92.1</v>
      </c>
      <c r="CG122" s="1054"/>
      <c r="CH122" s="1054"/>
      <c r="CI122" s="1054"/>
      <c r="CJ122" s="1054"/>
      <c r="CK122" s="1045"/>
      <c r="CL122" s="1046"/>
      <c r="CM122" s="1046"/>
      <c r="CN122" s="1046"/>
      <c r="CO122" s="1047"/>
      <c r="CP122" s="1055" t="s">
        <v>502</v>
      </c>
      <c r="CQ122" s="1056"/>
      <c r="CR122" s="1056"/>
      <c r="CS122" s="1056"/>
      <c r="CT122" s="1056"/>
      <c r="CU122" s="1056"/>
      <c r="CV122" s="1056"/>
      <c r="CW122" s="1056"/>
      <c r="CX122" s="1056"/>
      <c r="CY122" s="1056"/>
      <c r="CZ122" s="1056"/>
      <c r="DA122" s="1056"/>
      <c r="DB122" s="1056"/>
      <c r="DC122" s="1056"/>
      <c r="DD122" s="1056"/>
      <c r="DE122" s="1056"/>
      <c r="DF122" s="1057"/>
      <c r="DG122" s="961">
        <v>1283963</v>
      </c>
      <c r="DH122" s="962"/>
      <c r="DI122" s="962"/>
      <c r="DJ122" s="962"/>
      <c r="DK122" s="962"/>
      <c r="DL122" s="962">
        <v>1240872</v>
      </c>
      <c r="DM122" s="962"/>
      <c r="DN122" s="962"/>
      <c r="DO122" s="962"/>
      <c r="DP122" s="962"/>
      <c r="DQ122" s="962">
        <v>1189174</v>
      </c>
      <c r="DR122" s="962"/>
      <c r="DS122" s="962"/>
      <c r="DT122" s="962"/>
      <c r="DU122" s="962"/>
      <c r="DV122" s="963">
        <v>1.7</v>
      </c>
      <c r="DW122" s="963"/>
      <c r="DX122" s="963"/>
      <c r="DY122" s="963"/>
      <c r="DZ122" s="964"/>
    </row>
    <row r="123" spans="1:130" s="230" customFormat="1" ht="26.25" customHeight="1" x14ac:dyDescent="0.2">
      <c r="A123" s="1093"/>
      <c r="B123" s="985"/>
      <c r="C123" s="958" t="s">
        <v>477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460</v>
      </c>
      <c r="AB123" s="995"/>
      <c r="AC123" s="995"/>
      <c r="AD123" s="995"/>
      <c r="AE123" s="996"/>
      <c r="AF123" s="997" t="s">
        <v>488</v>
      </c>
      <c r="AG123" s="995"/>
      <c r="AH123" s="995"/>
      <c r="AI123" s="995"/>
      <c r="AJ123" s="996"/>
      <c r="AK123" s="997" t="s">
        <v>500</v>
      </c>
      <c r="AL123" s="995"/>
      <c r="AM123" s="995"/>
      <c r="AN123" s="995"/>
      <c r="AO123" s="996"/>
      <c r="AP123" s="998" t="s">
        <v>497</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503</v>
      </c>
      <c r="BP123" s="1041"/>
      <c r="BQ123" s="1099">
        <v>147551123</v>
      </c>
      <c r="BR123" s="1100"/>
      <c r="BS123" s="1100"/>
      <c r="BT123" s="1100"/>
      <c r="BU123" s="1100"/>
      <c r="BV123" s="1100">
        <v>148105969</v>
      </c>
      <c r="BW123" s="1100"/>
      <c r="BX123" s="1100"/>
      <c r="BY123" s="1100"/>
      <c r="BZ123" s="1100"/>
      <c r="CA123" s="1100">
        <v>142907634</v>
      </c>
      <c r="CB123" s="1100"/>
      <c r="CC123" s="1100"/>
      <c r="CD123" s="1100"/>
      <c r="CE123" s="1100"/>
      <c r="CF123" s="1037"/>
      <c r="CG123" s="1038"/>
      <c r="CH123" s="1038"/>
      <c r="CI123" s="1038"/>
      <c r="CJ123" s="1039"/>
      <c r="CK123" s="1045"/>
      <c r="CL123" s="1046"/>
      <c r="CM123" s="1046"/>
      <c r="CN123" s="1046"/>
      <c r="CO123" s="1047"/>
      <c r="CP123" s="1055" t="s">
        <v>504</v>
      </c>
      <c r="CQ123" s="1056"/>
      <c r="CR123" s="1056"/>
      <c r="CS123" s="1056"/>
      <c r="CT123" s="1056"/>
      <c r="CU123" s="1056"/>
      <c r="CV123" s="1056"/>
      <c r="CW123" s="1056"/>
      <c r="CX123" s="1056"/>
      <c r="CY123" s="1056"/>
      <c r="CZ123" s="1056"/>
      <c r="DA123" s="1056"/>
      <c r="DB123" s="1056"/>
      <c r="DC123" s="1056"/>
      <c r="DD123" s="1056"/>
      <c r="DE123" s="1056"/>
      <c r="DF123" s="1057"/>
      <c r="DG123" s="994">
        <v>469576</v>
      </c>
      <c r="DH123" s="995"/>
      <c r="DI123" s="995"/>
      <c r="DJ123" s="995"/>
      <c r="DK123" s="996"/>
      <c r="DL123" s="997">
        <v>772556</v>
      </c>
      <c r="DM123" s="995"/>
      <c r="DN123" s="995"/>
      <c r="DO123" s="995"/>
      <c r="DP123" s="996"/>
      <c r="DQ123" s="997">
        <v>1112111</v>
      </c>
      <c r="DR123" s="995"/>
      <c r="DS123" s="995"/>
      <c r="DT123" s="995"/>
      <c r="DU123" s="996"/>
      <c r="DV123" s="998">
        <v>1.6</v>
      </c>
      <c r="DW123" s="999"/>
      <c r="DX123" s="999"/>
      <c r="DY123" s="999"/>
      <c r="DZ123" s="1000"/>
    </row>
    <row r="124" spans="1:130" s="230" customFormat="1" ht="26.25" customHeight="1" thickBot="1" x14ac:dyDescent="0.25">
      <c r="A124" s="1093"/>
      <c r="B124" s="985"/>
      <c r="C124" s="958" t="s">
        <v>482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460</v>
      </c>
      <c r="AB124" s="995"/>
      <c r="AC124" s="995"/>
      <c r="AD124" s="995"/>
      <c r="AE124" s="996"/>
      <c r="AF124" s="997" t="s">
        <v>486</v>
      </c>
      <c r="AG124" s="995"/>
      <c r="AH124" s="995"/>
      <c r="AI124" s="995"/>
      <c r="AJ124" s="996"/>
      <c r="AK124" s="997" t="s">
        <v>397</v>
      </c>
      <c r="AL124" s="995"/>
      <c r="AM124" s="995"/>
      <c r="AN124" s="995"/>
      <c r="AO124" s="996"/>
      <c r="AP124" s="998" t="s">
        <v>460</v>
      </c>
      <c r="AQ124" s="999"/>
      <c r="AR124" s="999"/>
      <c r="AS124" s="999"/>
      <c r="AT124" s="1000"/>
      <c r="AU124" s="1095" t="s">
        <v>505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486</v>
      </c>
      <c r="BR124" s="1063"/>
      <c r="BS124" s="1063"/>
      <c r="BT124" s="1063"/>
      <c r="BU124" s="1063"/>
      <c r="BV124" s="1063" t="s">
        <v>397</v>
      </c>
      <c r="BW124" s="1063"/>
      <c r="BX124" s="1063"/>
      <c r="BY124" s="1063"/>
      <c r="BZ124" s="1063"/>
      <c r="CA124" s="1063" t="s">
        <v>460</v>
      </c>
      <c r="CB124" s="1063"/>
      <c r="CC124" s="1063"/>
      <c r="CD124" s="1063"/>
      <c r="CE124" s="1063"/>
      <c r="CF124" s="1064"/>
      <c r="CG124" s="1065"/>
      <c r="CH124" s="1065"/>
      <c r="CI124" s="1065"/>
      <c r="CJ124" s="1066"/>
      <c r="CK124" s="1048"/>
      <c r="CL124" s="1048"/>
      <c r="CM124" s="1048"/>
      <c r="CN124" s="1048"/>
      <c r="CO124" s="1049"/>
      <c r="CP124" s="1055" t="s">
        <v>506</v>
      </c>
      <c r="CQ124" s="1056"/>
      <c r="CR124" s="1056"/>
      <c r="CS124" s="1056"/>
      <c r="CT124" s="1056"/>
      <c r="CU124" s="1056"/>
      <c r="CV124" s="1056"/>
      <c r="CW124" s="1056"/>
      <c r="CX124" s="1056"/>
      <c r="CY124" s="1056"/>
      <c r="CZ124" s="1056"/>
      <c r="DA124" s="1056"/>
      <c r="DB124" s="1056"/>
      <c r="DC124" s="1056"/>
      <c r="DD124" s="1056"/>
      <c r="DE124" s="1056"/>
      <c r="DF124" s="1057"/>
      <c r="DG124" s="1040">
        <v>277</v>
      </c>
      <c r="DH124" s="1022"/>
      <c r="DI124" s="1022"/>
      <c r="DJ124" s="1022"/>
      <c r="DK124" s="1023"/>
      <c r="DL124" s="1021" t="s">
        <v>460</v>
      </c>
      <c r="DM124" s="1022"/>
      <c r="DN124" s="1022"/>
      <c r="DO124" s="1022"/>
      <c r="DP124" s="1023"/>
      <c r="DQ124" s="1021" t="s">
        <v>497</v>
      </c>
      <c r="DR124" s="1022"/>
      <c r="DS124" s="1022"/>
      <c r="DT124" s="1022"/>
      <c r="DU124" s="1023"/>
      <c r="DV124" s="1024" t="s">
        <v>397</v>
      </c>
      <c r="DW124" s="1025"/>
      <c r="DX124" s="1025"/>
      <c r="DY124" s="1025"/>
      <c r="DZ124" s="1026"/>
    </row>
    <row r="125" spans="1:130" s="230" customFormat="1" ht="26.25" customHeight="1" x14ac:dyDescent="0.2">
      <c r="A125" s="1093"/>
      <c r="B125" s="985"/>
      <c r="C125" s="958" t="s">
        <v>487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500</v>
      </c>
      <c r="AB125" s="995"/>
      <c r="AC125" s="995"/>
      <c r="AD125" s="995"/>
      <c r="AE125" s="996"/>
      <c r="AF125" s="997" t="s">
        <v>483</v>
      </c>
      <c r="AG125" s="995"/>
      <c r="AH125" s="995"/>
      <c r="AI125" s="995"/>
      <c r="AJ125" s="996"/>
      <c r="AK125" s="997" t="s">
        <v>507</v>
      </c>
      <c r="AL125" s="995"/>
      <c r="AM125" s="995"/>
      <c r="AN125" s="995"/>
      <c r="AO125" s="996"/>
      <c r="AP125" s="998" t="s">
        <v>500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508</v>
      </c>
      <c r="CL125" s="1043"/>
      <c r="CM125" s="1043"/>
      <c r="CN125" s="1043"/>
      <c r="CO125" s="1044"/>
      <c r="CP125" s="965" t="s">
        <v>509</v>
      </c>
      <c r="CQ125" s="933"/>
      <c r="CR125" s="933"/>
      <c r="CS125" s="933"/>
      <c r="CT125" s="933"/>
      <c r="CU125" s="933"/>
      <c r="CV125" s="933"/>
      <c r="CW125" s="933"/>
      <c r="CX125" s="933"/>
      <c r="CY125" s="933"/>
      <c r="CZ125" s="933"/>
      <c r="DA125" s="933"/>
      <c r="DB125" s="933"/>
      <c r="DC125" s="933"/>
      <c r="DD125" s="933"/>
      <c r="DE125" s="933"/>
      <c r="DF125" s="934"/>
      <c r="DG125" s="966" t="s">
        <v>460</v>
      </c>
      <c r="DH125" s="967"/>
      <c r="DI125" s="967"/>
      <c r="DJ125" s="967"/>
      <c r="DK125" s="967"/>
      <c r="DL125" s="967" t="s">
        <v>510</v>
      </c>
      <c r="DM125" s="967"/>
      <c r="DN125" s="967"/>
      <c r="DO125" s="967"/>
      <c r="DP125" s="967"/>
      <c r="DQ125" s="967" t="s">
        <v>483</v>
      </c>
      <c r="DR125" s="967"/>
      <c r="DS125" s="967"/>
      <c r="DT125" s="967"/>
      <c r="DU125" s="967"/>
      <c r="DV125" s="968" t="s">
        <v>486</v>
      </c>
      <c r="DW125" s="968"/>
      <c r="DX125" s="968"/>
      <c r="DY125" s="968"/>
      <c r="DZ125" s="969"/>
    </row>
    <row r="126" spans="1:130" s="230" customFormat="1" ht="26.25" customHeight="1" thickBot="1" x14ac:dyDescent="0.25">
      <c r="A126" s="1093"/>
      <c r="B126" s="985"/>
      <c r="C126" s="958" t="s">
        <v>490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511</v>
      </c>
      <c r="AB126" s="995"/>
      <c r="AC126" s="995"/>
      <c r="AD126" s="995"/>
      <c r="AE126" s="996"/>
      <c r="AF126" s="997" t="s">
        <v>491</v>
      </c>
      <c r="AG126" s="995"/>
      <c r="AH126" s="995"/>
      <c r="AI126" s="995"/>
      <c r="AJ126" s="996"/>
      <c r="AK126" s="997" t="s">
        <v>483</v>
      </c>
      <c r="AL126" s="995"/>
      <c r="AM126" s="995"/>
      <c r="AN126" s="995"/>
      <c r="AO126" s="996"/>
      <c r="AP126" s="998" t="s">
        <v>397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512</v>
      </c>
      <c r="CQ126" s="959"/>
      <c r="CR126" s="959"/>
      <c r="CS126" s="959"/>
      <c r="CT126" s="959"/>
      <c r="CU126" s="959"/>
      <c r="CV126" s="959"/>
      <c r="CW126" s="959"/>
      <c r="CX126" s="959"/>
      <c r="CY126" s="959"/>
      <c r="CZ126" s="959"/>
      <c r="DA126" s="959"/>
      <c r="DB126" s="959"/>
      <c r="DC126" s="959"/>
      <c r="DD126" s="959"/>
      <c r="DE126" s="959"/>
      <c r="DF126" s="960"/>
      <c r="DG126" s="961" t="s">
        <v>507</v>
      </c>
      <c r="DH126" s="962"/>
      <c r="DI126" s="962"/>
      <c r="DJ126" s="962"/>
      <c r="DK126" s="962"/>
      <c r="DL126" s="962" t="s">
        <v>510</v>
      </c>
      <c r="DM126" s="962"/>
      <c r="DN126" s="962"/>
      <c r="DO126" s="962"/>
      <c r="DP126" s="962"/>
      <c r="DQ126" s="962" t="s">
        <v>486</v>
      </c>
      <c r="DR126" s="962"/>
      <c r="DS126" s="962"/>
      <c r="DT126" s="962"/>
      <c r="DU126" s="962"/>
      <c r="DV126" s="963" t="s">
        <v>510</v>
      </c>
      <c r="DW126" s="963"/>
      <c r="DX126" s="963"/>
      <c r="DY126" s="963"/>
      <c r="DZ126" s="964"/>
    </row>
    <row r="127" spans="1:130" s="230" customFormat="1" ht="26.25" customHeight="1" x14ac:dyDescent="0.2">
      <c r="A127" s="1094"/>
      <c r="B127" s="987"/>
      <c r="C127" s="1009" t="s">
        <v>513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510</v>
      </c>
      <c r="AB127" s="995"/>
      <c r="AC127" s="995"/>
      <c r="AD127" s="995"/>
      <c r="AE127" s="996"/>
      <c r="AF127" s="997" t="s">
        <v>483</v>
      </c>
      <c r="AG127" s="995"/>
      <c r="AH127" s="995"/>
      <c r="AI127" s="995"/>
      <c r="AJ127" s="996"/>
      <c r="AK127" s="997" t="s">
        <v>460</v>
      </c>
      <c r="AL127" s="995"/>
      <c r="AM127" s="995"/>
      <c r="AN127" s="995"/>
      <c r="AO127" s="996"/>
      <c r="AP127" s="998" t="s">
        <v>497</v>
      </c>
      <c r="AQ127" s="999"/>
      <c r="AR127" s="999"/>
      <c r="AS127" s="999"/>
      <c r="AT127" s="1000"/>
      <c r="AU127" s="232"/>
      <c r="AV127" s="232"/>
      <c r="AW127" s="232"/>
      <c r="AX127" s="1067" t="s">
        <v>514</v>
      </c>
      <c r="AY127" s="1068"/>
      <c r="AZ127" s="1068"/>
      <c r="BA127" s="1068"/>
      <c r="BB127" s="1068"/>
      <c r="BC127" s="1068"/>
      <c r="BD127" s="1068"/>
      <c r="BE127" s="1069"/>
      <c r="BF127" s="1070" t="s">
        <v>515</v>
      </c>
      <c r="BG127" s="1068"/>
      <c r="BH127" s="1068"/>
      <c r="BI127" s="1068"/>
      <c r="BJ127" s="1068"/>
      <c r="BK127" s="1068"/>
      <c r="BL127" s="1069"/>
      <c r="BM127" s="1070" t="s">
        <v>516</v>
      </c>
      <c r="BN127" s="1068"/>
      <c r="BO127" s="1068"/>
      <c r="BP127" s="1068"/>
      <c r="BQ127" s="1068"/>
      <c r="BR127" s="1068"/>
      <c r="BS127" s="1069"/>
      <c r="BT127" s="1070" t="s">
        <v>517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518</v>
      </c>
      <c r="CQ127" s="959"/>
      <c r="CR127" s="959"/>
      <c r="CS127" s="959"/>
      <c r="CT127" s="959"/>
      <c r="CU127" s="959"/>
      <c r="CV127" s="959"/>
      <c r="CW127" s="959"/>
      <c r="CX127" s="959"/>
      <c r="CY127" s="959"/>
      <c r="CZ127" s="959"/>
      <c r="DA127" s="959"/>
      <c r="DB127" s="959"/>
      <c r="DC127" s="959"/>
      <c r="DD127" s="959"/>
      <c r="DE127" s="959"/>
      <c r="DF127" s="960"/>
      <c r="DG127" s="961" t="s">
        <v>510</v>
      </c>
      <c r="DH127" s="962"/>
      <c r="DI127" s="962"/>
      <c r="DJ127" s="962"/>
      <c r="DK127" s="962"/>
      <c r="DL127" s="962" t="s">
        <v>486</v>
      </c>
      <c r="DM127" s="962"/>
      <c r="DN127" s="962"/>
      <c r="DO127" s="962"/>
      <c r="DP127" s="962"/>
      <c r="DQ127" s="962" t="s">
        <v>460</v>
      </c>
      <c r="DR127" s="962"/>
      <c r="DS127" s="962"/>
      <c r="DT127" s="962"/>
      <c r="DU127" s="962"/>
      <c r="DV127" s="963" t="s">
        <v>510</v>
      </c>
      <c r="DW127" s="963"/>
      <c r="DX127" s="963"/>
      <c r="DY127" s="963"/>
      <c r="DZ127" s="964"/>
    </row>
    <row r="128" spans="1:130" s="230" customFormat="1" ht="26.25" customHeight="1" thickBot="1" x14ac:dyDescent="0.25">
      <c r="A128" s="1077" t="s">
        <v>519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520</v>
      </c>
      <c r="X128" s="1079"/>
      <c r="Y128" s="1079"/>
      <c r="Z128" s="1080"/>
      <c r="AA128" s="1081">
        <v>3725008</v>
      </c>
      <c r="AB128" s="1082"/>
      <c r="AC128" s="1082"/>
      <c r="AD128" s="1082"/>
      <c r="AE128" s="1083"/>
      <c r="AF128" s="1084">
        <v>3605246</v>
      </c>
      <c r="AG128" s="1082"/>
      <c r="AH128" s="1082"/>
      <c r="AI128" s="1082"/>
      <c r="AJ128" s="1083"/>
      <c r="AK128" s="1084">
        <v>3700363</v>
      </c>
      <c r="AL128" s="1082"/>
      <c r="AM128" s="1082"/>
      <c r="AN128" s="1082"/>
      <c r="AO128" s="1083"/>
      <c r="AP128" s="1085"/>
      <c r="AQ128" s="1086"/>
      <c r="AR128" s="1086"/>
      <c r="AS128" s="1086"/>
      <c r="AT128" s="1087"/>
      <c r="AU128" s="232"/>
      <c r="AV128" s="232"/>
      <c r="AW128" s="232"/>
      <c r="AX128" s="932" t="s">
        <v>521</v>
      </c>
      <c r="AY128" s="933"/>
      <c r="AZ128" s="933"/>
      <c r="BA128" s="933"/>
      <c r="BB128" s="933"/>
      <c r="BC128" s="933"/>
      <c r="BD128" s="933"/>
      <c r="BE128" s="934"/>
      <c r="BF128" s="1088" t="s">
        <v>500</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522</v>
      </c>
      <c r="CQ128" s="762"/>
      <c r="CR128" s="762"/>
      <c r="CS128" s="762"/>
      <c r="CT128" s="762"/>
      <c r="CU128" s="762"/>
      <c r="CV128" s="762"/>
      <c r="CW128" s="762"/>
      <c r="CX128" s="762"/>
      <c r="CY128" s="762"/>
      <c r="CZ128" s="762"/>
      <c r="DA128" s="762"/>
      <c r="DB128" s="762"/>
      <c r="DC128" s="762"/>
      <c r="DD128" s="762"/>
      <c r="DE128" s="762"/>
      <c r="DF128" s="1072"/>
      <c r="DG128" s="1073">
        <v>1992</v>
      </c>
      <c r="DH128" s="1074"/>
      <c r="DI128" s="1074"/>
      <c r="DJ128" s="1074"/>
      <c r="DK128" s="1074"/>
      <c r="DL128" s="1074">
        <v>319</v>
      </c>
      <c r="DM128" s="1074"/>
      <c r="DN128" s="1074"/>
      <c r="DO128" s="1074"/>
      <c r="DP128" s="1074"/>
      <c r="DQ128" s="1074">
        <v>6122</v>
      </c>
      <c r="DR128" s="1074"/>
      <c r="DS128" s="1074"/>
      <c r="DT128" s="1074"/>
      <c r="DU128" s="1074"/>
      <c r="DV128" s="1075">
        <v>0</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523</v>
      </c>
      <c r="X129" s="1107"/>
      <c r="Y129" s="1107"/>
      <c r="Z129" s="1108"/>
      <c r="AA129" s="994">
        <v>77737003</v>
      </c>
      <c r="AB129" s="995"/>
      <c r="AC129" s="995"/>
      <c r="AD129" s="995"/>
      <c r="AE129" s="996"/>
      <c r="AF129" s="997">
        <v>77422689</v>
      </c>
      <c r="AG129" s="995"/>
      <c r="AH129" s="995"/>
      <c r="AI129" s="995"/>
      <c r="AJ129" s="996"/>
      <c r="AK129" s="997">
        <v>76934656</v>
      </c>
      <c r="AL129" s="995"/>
      <c r="AM129" s="995"/>
      <c r="AN129" s="995"/>
      <c r="AO129" s="996"/>
      <c r="AP129" s="1109"/>
      <c r="AQ129" s="1110"/>
      <c r="AR129" s="1110"/>
      <c r="AS129" s="1110"/>
      <c r="AT129" s="1111"/>
      <c r="AU129" s="233"/>
      <c r="AV129" s="233"/>
      <c r="AW129" s="233"/>
      <c r="AX129" s="1101" t="s">
        <v>524</v>
      </c>
      <c r="AY129" s="959"/>
      <c r="AZ129" s="959"/>
      <c r="BA129" s="959"/>
      <c r="BB129" s="959"/>
      <c r="BC129" s="959"/>
      <c r="BD129" s="959"/>
      <c r="BE129" s="960"/>
      <c r="BF129" s="1102" t="s">
        <v>397</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525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526</v>
      </c>
      <c r="X130" s="1107"/>
      <c r="Y130" s="1107"/>
      <c r="Z130" s="1108"/>
      <c r="AA130" s="994">
        <v>6764107</v>
      </c>
      <c r="AB130" s="995"/>
      <c r="AC130" s="995"/>
      <c r="AD130" s="995"/>
      <c r="AE130" s="996"/>
      <c r="AF130" s="997">
        <v>6750780</v>
      </c>
      <c r="AG130" s="995"/>
      <c r="AH130" s="995"/>
      <c r="AI130" s="995"/>
      <c r="AJ130" s="996"/>
      <c r="AK130" s="997">
        <v>6642374</v>
      </c>
      <c r="AL130" s="995"/>
      <c r="AM130" s="995"/>
      <c r="AN130" s="995"/>
      <c r="AO130" s="996"/>
      <c r="AP130" s="1109"/>
      <c r="AQ130" s="1110"/>
      <c r="AR130" s="1110"/>
      <c r="AS130" s="1110"/>
      <c r="AT130" s="1111"/>
      <c r="AU130" s="233"/>
      <c r="AV130" s="233"/>
      <c r="AW130" s="233"/>
      <c r="AX130" s="1101" t="s">
        <v>527</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528</v>
      </c>
      <c r="X131" s="1144"/>
      <c r="Y131" s="1144"/>
      <c r="Z131" s="1145"/>
      <c r="AA131" s="1040">
        <v>70972896</v>
      </c>
      <c r="AB131" s="1022"/>
      <c r="AC131" s="1022"/>
      <c r="AD131" s="1022"/>
      <c r="AE131" s="1023"/>
      <c r="AF131" s="1021">
        <v>70671909</v>
      </c>
      <c r="AG131" s="1022"/>
      <c r="AH131" s="1022"/>
      <c r="AI131" s="1022"/>
      <c r="AJ131" s="1023"/>
      <c r="AK131" s="1021">
        <v>70292282</v>
      </c>
      <c r="AL131" s="1022"/>
      <c r="AM131" s="1022"/>
      <c r="AN131" s="1022"/>
      <c r="AO131" s="1023"/>
      <c r="AP131" s="1146"/>
      <c r="AQ131" s="1147"/>
      <c r="AR131" s="1147"/>
      <c r="AS131" s="1147"/>
      <c r="AT131" s="1148"/>
      <c r="AU131" s="233"/>
      <c r="AV131" s="233"/>
      <c r="AW131" s="233"/>
      <c r="AX131" s="1119" t="s">
        <v>529</v>
      </c>
      <c r="AY131" s="762"/>
      <c r="AZ131" s="762"/>
      <c r="BA131" s="762"/>
      <c r="BB131" s="762"/>
      <c r="BC131" s="762"/>
      <c r="BD131" s="762"/>
      <c r="BE131" s="1072"/>
      <c r="BF131" s="1120" t="s">
        <v>488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530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531</v>
      </c>
      <c r="W132" s="1130"/>
      <c r="X132" s="1130"/>
      <c r="Y132" s="1130"/>
      <c r="Z132" s="1131"/>
      <c r="AA132" s="1132">
        <v>-8.3438899999999996E-2</v>
      </c>
      <c r="AB132" s="1133"/>
      <c r="AC132" s="1133"/>
      <c r="AD132" s="1133"/>
      <c r="AE132" s="1134"/>
      <c r="AF132" s="1135">
        <v>0.32446555300000002</v>
      </c>
      <c r="AG132" s="1133"/>
      <c r="AH132" s="1133"/>
      <c r="AI132" s="1133"/>
      <c r="AJ132" s="1134"/>
      <c r="AK132" s="1135">
        <v>1.629274178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532</v>
      </c>
      <c r="W133" s="1113"/>
      <c r="X133" s="1113"/>
      <c r="Y133" s="1113"/>
      <c r="Z133" s="1114"/>
      <c r="AA133" s="1115">
        <v>-0.6</v>
      </c>
      <c r="AB133" s="1116"/>
      <c r="AC133" s="1116"/>
      <c r="AD133" s="1116"/>
      <c r="AE133" s="1117"/>
      <c r="AF133" s="1115">
        <v>0</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7zAqSjjhEtdztj7LR1yDg46WdYci1qr3Lwd6bH+qrWVtaQ2agE8eq2+CiO1zKjgvwgtE5UosX/GQ67BRJghUw==" saltValue="cKXOZboqb0M8jMyoJoHJ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533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gC+CmeGAiJHgshGoyftv1Lx3h0nl/LG1J5G1ZqSifa9m0/dSpVuOetjlm7UC+/o7N4D8CsHpHzeY3tvIuLHog==" saltValue="9/1LLwm7A3rS7V4HRXY7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6Pn9Jx6ppFR2RWkEaH3Mm1ykireUUO8XyAtSyhMnNHP6xlU1a1L7Bb/bKOh52054Urnb+tTo+/nU09nctJrLA==" saltValue="8bnFtTlbXvwMGEVyMND+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534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535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536</v>
      </c>
      <c r="AP7" s="272"/>
      <c r="AQ7" s="273" t="s">
        <v>537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538</v>
      </c>
      <c r="AQ8" s="279" t="s">
        <v>539</v>
      </c>
      <c r="AR8" s="280" t="s">
        <v>540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541</v>
      </c>
      <c r="AL9" s="1153"/>
      <c r="AM9" s="1153"/>
      <c r="AN9" s="1154"/>
      <c r="AO9" s="281">
        <v>22628290</v>
      </c>
      <c r="AP9" s="281">
        <v>58863</v>
      </c>
      <c r="AQ9" s="282">
        <v>63571</v>
      </c>
      <c r="AR9" s="283">
        <v>-7.4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542</v>
      </c>
      <c r="AL10" s="1153"/>
      <c r="AM10" s="1153"/>
      <c r="AN10" s="1154"/>
      <c r="AO10" s="284">
        <v>853</v>
      </c>
      <c r="AP10" s="284">
        <v>2</v>
      </c>
      <c r="AQ10" s="285">
        <v>1690</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543</v>
      </c>
      <c r="AL11" s="1153"/>
      <c r="AM11" s="1153"/>
      <c r="AN11" s="1154"/>
      <c r="AO11" s="284">
        <v>363481</v>
      </c>
      <c r="AP11" s="284">
        <v>946</v>
      </c>
      <c r="AQ11" s="285">
        <v>679</v>
      </c>
      <c r="AR11" s="286">
        <v>39.299999999999997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544</v>
      </c>
      <c r="AL12" s="1153"/>
      <c r="AM12" s="1153"/>
      <c r="AN12" s="1154"/>
      <c r="AO12" s="284" t="s">
        <v>545</v>
      </c>
      <c r="AP12" s="284" t="s">
        <v>545</v>
      </c>
      <c r="AQ12" s="285">
        <v>23</v>
      </c>
      <c r="AR12" s="286" t="s">
        <v>545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546</v>
      </c>
      <c r="AL13" s="1153"/>
      <c r="AM13" s="1153"/>
      <c r="AN13" s="1154"/>
      <c r="AO13" s="284">
        <v>558271</v>
      </c>
      <c r="AP13" s="284">
        <v>1452</v>
      </c>
      <c r="AQ13" s="285">
        <v>1992</v>
      </c>
      <c r="AR13" s="286">
        <v>-27.1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547</v>
      </c>
      <c r="AL14" s="1153"/>
      <c r="AM14" s="1153"/>
      <c r="AN14" s="1154"/>
      <c r="AO14" s="284">
        <v>445255</v>
      </c>
      <c r="AP14" s="284">
        <v>1158</v>
      </c>
      <c r="AQ14" s="285">
        <v>1254</v>
      </c>
      <c r="AR14" s="286">
        <v>-7.7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548</v>
      </c>
      <c r="AL15" s="1156"/>
      <c r="AM15" s="1156"/>
      <c r="AN15" s="1157"/>
      <c r="AO15" s="284">
        <v>-1143912</v>
      </c>
      <c r="AP15" s="284">
        <v>-2976</v>
      </c>
      <c r="AQ15" s="285">
        <v>-3845</v>
      </c>
      <c r="AR15" s="286">
        <v>-22.6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22852238</v>
      </c>
      <c r="AP16" s="284">
        <v>59446</v>
      </c>
      <c r="AQ16" s="285">
        <v>65365</v>
      </c>
      <c r="AR16" s="286">
        <v>-9.1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550</v>
      </c>
      <c r="AP20" s="293" t="s">
        <v>551</v>
      </c>
      <c r="AQ20" s="294" t="s">
        <v>552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553</v>
      </c>
      <c r="AL21" s="1159"/>
      <c r="AM21" s="1159"/>
      <c r="AN21" s="1160"/>
      <c r="AO21" s="297">
        <v>6.69</v>
      </c>
      <c r="AP21" s="298">
        <v>6.46</v>
      </c>
      <c r="AQ21" s="299">
        <v>0.23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554</v>
      </c>
      <c r="AL22" s="1159"/>
      <c r="AM22" s="1159"/>
      <c r="AN22" s="1160"/>
      <c r="AO22" s="302">
        <v>100.2</v>
      </c>
      <c r="AP22" s="303">
        <v>99.4</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555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556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536</v>
      </c>
      <c r="AP30" s="272"/>
      <c r="AQ30" s="273" t="s">
        <v>537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538</v>
      </c>
      <c r="AQ31" s="279" t="s">
        <v>539</v>
      </c>
      <c r="AR31" s="280" t="s">
        <v>540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558</v>
      </c>
      <c r="AL32" s="1167"/>
      <c r="AM32" s="1167"/>
      <c r="AN32" s="1168"/>
      <c r="AO32" s="312">
        <v>7352147</v>
      </c>
      <c r="AP32" s="312">
        <v>19125</v>
      </c>
      <c r="AQ32" s="313">
        <v>37452</v>
      </c>
      <c r="AR32" s="314">
        <v>-48.9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559</v>
      </c>
      <c r="AL33" s="1167"/>
      <c r="AM33" s="1167"/>
      <c r="AN33" s="1168"/>
      <c r="AO33" s="312" t="s">
        <v>545</v>
      </c>
      <c r="AP33" s="312" t="s">
        <v>545</v>
      </c>
      <c r="AQ33" s="313" t="s">
        <v>545</v>
      </c>
      <c r="AR33" s="314" t="s">
        <v>545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560</v>
      </c>
      <c r="AL34" s="1167"/>
      <c r="AM34" s="1167"/>
      <c r="AN34" s="1168"/>
      <c r="AO34" s="312" t="s">
        <v>545</v>
      </c>
      <c r="AP34" s="312" t="s">
        <v>545</v>
      </c>
      <c r="AQ34" s="313">
        <v>45</v>
      </c>
      <c r="AR34" s="314" t="s">
        <v>545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561</v>
      </c>
      <c r="AL35" s="1167"/>
      <c r="AM35" s="1167"/>
      <c r="AN35" s="1168"/>
      <c r="AO35" s="312">
        <v>3763480</v>
      </c>
      <c r="AP35" s="312">
        <v>9790</v>
      </c>
      <c r="AQ35" s="313">
        <v>8356</v>
      </c>
      <c r="AR35" s="314">
        <v>17.2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562</v>
      </c>
      <c r="AL36" s="1167"/>
      <c r="AM36" s="1167"/>
      <c r="AN36" s="1168"/>
      <c r="AO36" s="312" t="s">
        <v>545</v>
      </c>
      <c r="AP36" s="312" t="s">
        <v>545</v>
      </c>
      <c r="AQ36" s="313">
        <v>443</v>
      </c>
      <c r="AR36" s="314" t="s">
        <v>545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563</v>
      </c>
      <c r="AL37" s="1167"/>
      <c r="AM37" s="1167"/>
      <c r="AN37" s="1168"/>
      <c r="AO37" s="312">
        <v>372364</v>
      </c>
      <c r="AP37" s="312">
        <v>969</v>
      </c>
      <c r="AQ37" s="313">
        <v>649</v>
      </c>
      <c r="AR37" s="314">
        <v>49.3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564</v>
      </c>
      <c r="AL38" s="1170"/>
      <c r="AM38" s="1170"/>
      <c r="AN38" s="1171"/>
      <c r="AO38" s="315" t="s">
        <v>545</v>
      </c>
      <c r="AP38" s="315" t="s">
        <v>545</v>
      </c>
      <c r="AQ38" s="316">
        <v>1</v>
      </c>
      <c r="AR38" s="304" t="s">
        <v>545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565</v>
      </c>
      <c r="AL39" s="1170"/>
      <c r="AM39" s="1170"/>
      <c r="AN39" s="1171"/>
      <c r="AO39" s="312">
        <v>-3700363</v>
      </c>
      <c r="AP39" s="312">
        <v>-9626</v>
      </c>
      <c r="AQ39" s="313">
        <v>-7867</v>
      </c>
      <c r="AR39" s="314">
        <v>22.4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566</v>
      </c>
      <c r="AL40" s="1167"/>
      <c r="AM40" s="1167"/>
      <c r="AN40" s="1168"/>
      <c r="AO40" s="312">
        <v>-6642374</v>
      </c>
      <c r="AP40" s="312">
        <v>-17279</v>
      </c>
      <c r="AQ40" s="313">
        <v>-28343</v>
      </c>
      <c r="AR40" s="314">
        <v>-39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1145254</v>
      </c>
      <c r="AP41" s="312">
        <v>2979</v>
      </c>
      <c r="AQ41" s="313">
        <v>10736</v>
      </c>
      <c r="AR41" s="314">
        <v>-72.3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536</v>
      </c>
      <c r="AN49" s="1163" t="s">
        <v>570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571</v>
      </c>
      <c r="AO50" s="329" t="s">
        <v>572</v>
      </c>
      <c r="AP50" s="330" t="s">
        <v>573</v>
      </c>
      <c r="AQ50" s="331" t="s">
        <v>574</v>
      </c>
      <c r="AR50" s="332" t="s">
        <v>575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576</v>
      </c>
      <c r="AL51" s="325"/>
      <c r="AM51" s="333">
        <v>19784927</v>
      </c>
      <c r="AN51" s="334">
        <v>51013</v>
      </c>
      <c r="AO51" s="335">
        <v>0.3</v>
      </c>
      <c r="AP51" s="336">
        <v>46457</v>
      </c>
      <c r="AQ51" s="337">
        <v>-3.4</v>
      </c>
      <c r="AR51" s="338">
        <v>3.7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577</v>
      </c>
      <c r="AM52" s="341">
        <v>13936928</v>
      </c>
      <c r="AN52" s="342">
        <v>35935</v>
      </c>
      <c r="AO52" s="343">
        <v>-8.4</v>
      </c>
      <c r="AP52" s="344">
        <v>24020</v>
      </c>
      <c r="AQ52" s="345">
        <v>-4.5999999999999996</v>
      </c>
      <c r="AR52" s="346">
        <v>-3.8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578</v>
      </c>
      <c r="AL53" s="325"/>
      <c r="AM53" s="333">
        <v>28493281</v>
      </c>
      <c r="AN53" s="334">
        <v>73476</v>
      </c>
      <c r="AO53" s="335">
        <v>44</v>
      </c>
      <c r="AP53" s="336">
        <v>51849</v>
      </c>
      <c r="AQ53" s="337">
        <v>11.6</v>
      </c>
      <c r="AR53" s="338">
        <v>32.4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577</v>
      </c>
      <c r="AM54" s="341">
        <v>18827270</v>
      </c>
      <c r="AN54" s="342">
        <v>48550</v>
      </c>
      <c r="AO54" s="343">
        <v>35.1</v>
      </c>
      <c r="AP54" s="344">
        <v>26326</v>
      </c>
      <c r="AQ54" s="345">
        <v>9.6</v>
      </c>
      <c r="AR54" s="346">
        <v>25.5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579</v>
      </c>
      <c r="AL55" s="325"/>
      <c r="AM55" s="333">
        <v>18631936</v>
      </c>
      <c r="AN55" s="334">
        <v>48238</v>
      </c>
      <c r="AO55" s="335">
        <v>-34.299999999999997</v>
      </c>
      <c r="AP55" s="336">
        <v>52191</v>
      </c>
      <c r="AQ55" s="337">
        <v>0.7</v>
      </c>
      <c r="AR55" s="338">
        <v>-35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577</v>
      </c>
      <c r="AM56" s="341">
        <v>13080557</v>
      </c>
      <c r="AN56" s="342">
        <v>33865</v>
      </c>
      <c r="AO56" s="343">
        <v>-30.2</v>
      </c>
      <c r="AP56" s="344">
        <v>26807</v>
      </c>
      <c r="AQ56" s="345">
        <v>1.8</v>
      </c>
      <c r="AR56" s="346">
        <v>-32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580</v>
      </c>
      <c r="AL57" s="325"/>
      <c r="AM57" s="333">
        <v>14135846</v>
      </c>
      <c r="AN57" s="334">
        <v>36683</v>
      </c>
      <c r="AO57" s="335">
        <v>-24</v>
      </c>
      <c r="AP57" s="336">
        <v>48105</v>
      </c>
      <c r="AQ57" s="337">
        <v>-7.8</v>
      </c>
      <c r="AR57" s="338">
        <v>-16.2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577</v>
      </c>
      <c r="AM58" s="341">
        <v>8156591</v>
      </c>
      <c r="AN58" s="342">
        <v>21166</v>
      </c>
      <c r="AO58" s="343">
        <v>-37.5</v>
      </c>
      <c r="AP58" s="344">
        <v>24072</v>
      </c>
      <c r="AQ58" s="345">
        <v>-10.199999999999999</v>
      </c>
      <c r="AR58" s="346">
        <v>-27.3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581</v>
      </c>
      <c r="AL59" s="325"/>
      <c r="AM59" s="333">
        <v>12417335</v>
      </c>
      <c r="AN59" s="334">
        <v>32301</v>
      </c>
      <c r="AO59" s="335">
        <v>-11.9</v>
      </c>
      <c r="AP59" s="336">
        <v>47446</v>
      </c>
      <c r="AQ59" s="337">
        <v>-1.4</v>
      </c>
      <c r="AR59" s="338">
        <v>-10.5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577</v>
      </c>
      <c r="AM60" s="341">
        <v>8045902</v>
      </c>
      <c r="AN60" s="342">
        <v>20930</v>
      </c>
      <c r="AO60" s="343">
        <v>-1.1000000000000001</v>
      </c>
      <c r="AP60" s="344">
        <v>24371</v>
      </c>
      <c r="AQ60" s="345">
        <v>1.2</v>
      </c>
      <c r="AR60" s="346">
        <v>-2.2999999999999998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582</v>
      </c>
      <c r="AL61" s="347"/>
      <c r="AM61" s="348">
        <v>18692665</v>
      </c>
      <c r="AN61" s="349">
        <v>48342</v>
      </c>
      <c r="AO61" s="350">
        <v>-5.2</v>
      </c>
      <c r="AP61" s="351">
        <v>49210</v>
      </c>
      <c r="AQ61" s="352">
        <v>-0.1</v>
      </c>
      <c r="AR61" s="338">
        <v>-5.0999999999999996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577</v>
      </c>
      <c r="AM62" s="341">
        <v>12409450</v>
      </c>
      <c r="AN62" s="342">
        <v>32089</v>
      </c>
      <c r="AO62" s="343">
        <v>-8.4</v>
      </c>
      <c r="AP62" s="344">
        <v>25119</v>
      </c>
      <c r="AQ62" s="345">
        <v>-0.4</v>
      </c>
      <c r="AR62" s="346">
        <v>-8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4Mguah8GwVPK1VB7Xw2IyWlFkXFky6V5Tld3B0fZ4zomtIS15u4/TE+jwKacdE/IVZf3dda3hePfTIJRL0xa4Q==" saltValue="d5AiMgbkSQ6GzttEX+4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584</v>
      </c>
    </row>
    <row r="121" spans="125:125" ht="13.5" hidden="1" customHeight="1" x14ac:dyDescent="0.2">
      <c r="DU121" s="259"/>
    </row>
  </sheetData>
  <sheetProtection algorithmName="SHA-512" hashValue="OEoPvrv/5uJqEJMx+Tsq+TEaYf1gNYjSHdBjLBqQsHIWlpcNbCRi4SYLeOAx7/Zd7i8iUq7HZ+pq4hmBLnplPw==" saltValue="9YgX6EcTvZoY2SMYqkSj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585</v>
      </c>
    </row>
  </sheetData>
  <sheetProtection algorithmName="SHA-512" hashValue="mC/a6xB3GRvR95RP5vrjsvFsIXEocK4J7pVoITvvhy1Tvkvp1rsjykMi+/gdDNJUa50+Jk4tU249LhJirPUh8w==" saltValue="IUZwAKt9GeGS5G7FjNYL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586</v>
      </c>
      <c r="G46" s="8" t="s">
        <v>587</v>
      </c>
      <c r="H46" s="8" t="s">
        <v>588</v>
      </c>
      <c r="I46" s="8" t="s">
        <v>589</v>
      </c>
      <c r="J46" s="9" t="s">
        <v>590</v>
      </c>
    </row>
    <row r="47" spans="2:10" ht="57.75" customHeight="1" x14ac:dyDescent="0.2">
      <c r="B47" s="10"/>
      <c r="C47" s="1175" t="s">
        <v>3</v>
      </c>
      <c r="D47" s="1175"/>
      <c r="E47" s="1176"/>
      <c r="F47" s="11">
        <v>16.2</v>
      </c>
      <c r="G47" s="12">
        <v>15.7</v>
      </c>
      <c r="H47" s="12">
        <v>15.51</v>
      </c>
      <c r="I47" s="12">
        <v>17.260000000000002</v>
      </c>
      <c r="J47" s="13">
        <v>15.73</v>
      </c>
    </row>
    <row r="48" spans="2:10" ht="57.75" customHeight="1" x14ac:dyDescent="0.2">
      <c r="B48" s="14"/>
      <c r="C48" s="1177" t="s">
        <v>4</v>
      </c>
      <c r="D48" s="1177"/>
      <c r="E48" s="1178"/>
      <c r="F48" s="15">
        <v>6.01</v>
      </c>
      <c r="G48" s="16">
        <v>5.57</v>
      </c>
      <c r="H48" s="16">
        <v>6.87</v>
      </c>
      <c r="I48" s="16">
        <v>9.06</v>
      </c>
      <c r="J48" s="17">
        <v>9.48</v>
      </c>
    </row>
    <row r="49" spans="2:10" ht="57.75" customHeight="1" thickBot="1" x14ac:dyDescent="0.25">
      <c r="B49" s="18"/>
      <c r="C49" s="1179" t="s">
        <v>5</v>
      </c>
      <c r="D49" s="1179"/>
      <c r="E49" s="1180"/>
      <c r="F49" s="19" t="s">
        <v>591</v>
      </c>
      <c r="G49" s="20" t="s">
        <v>592</v>
      </c>
      <c r="H49" s="20" t="s">
        <v>593</v>
      </c>
      <c r="I49" s="20" t="s">
        <v>594</v>
      </c>
      <c r="J49" s="21" t="s">
        <v>595</v>
      </c>
    </row>
    <row r="50" spans="2:10" ht="13.2" x14ac:dyDescent="0.2"/>
  </sheetData>
  <sheetProtection algorithmName="SHA-512" hashValue="nm2MUTgvX0HYQtLEi9rAii8Sq+2Tjb2uYxDuzv2dR+q0s32bcPLEFqjLyXg0hWDuiU9NLKGJkwnSYqsznWwkvA==" saltValue="AcLQlNpURlHs0wGw4PH9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長野　行宏</cp:lastModifiedBy>
  <cp:lastPrinted>2024-09-26T01:27:46Z</cp:lastPrinted>
  <dcterms:created xsi:type="dcterms:W3CDTF">2024-03-14T02:51:32Z</dcterms:created>
  <dcterms:modified xsi:type="dcterms:W3CDTF">2024-09-26T01:27:52Z</dcterms:modified>
  <cp:category/>
</cp:coreProperties>
</file>