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5297CC66-AC8C-4A76-B06C-690B78AD1D26}" xr6:coauthVersionLast="47" xr6:coauthVersionMax="47" xr10:uidLastSave="{00000000-0000-0000-0000-000000000000}"/>
  <bookViews>
    <workbookView xWindow="-110" yWindow="-110" windowWidth="22780" windowHeight="1454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BW38" i="10"/>
  <c r="BE38" i="10"/>
  <c r="AM38" i="10"/>
  <c r="U38" i="10"/>
  <c r="BW37" i="10"/>
  <c r="BE37" i="10"/>
  <c r="AM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s="1"/>
  <c r="U34" i="10" l="1"/>
  <c r="U35" i="10" l="1"/>
  <c r="U36" i="10" s="1"/>
  <c r="AM34" i="10" s="1"/>
  <c r="AM35" i="10" s="1"/>
  <c r="AM36" i="10" s="1"/>
  <c r="BE34" i="10" l="1"/>
  <c r="BE35" i="10" s="1"/>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<sst xmlns="http://schemas.openxmlformats.org/spreadsheetml/2006/main" count="1160" uniqueCount="584">
  <si>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</si>
  <si>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</si>
  <si>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</si>
  <si>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</si>
  <si>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</si>
  <si>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</si>
  <si>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</si>
  <si>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</si>
  <si>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</si>
  <si>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</si>
  <si>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</si>
  <si>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</si>
  <si>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</si>
  <si>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</si>
  <si>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</si>
  <si>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</si>
  <si>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</si>
  <si>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</si>
  <si>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</si>
  <si>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</si>
  <si>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</si>
  <si>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</si>
  <si>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</si>
  <si>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</si>
  <si>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</si>
  <si>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</si>
  <si>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</si>
  <si>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</si>
  <si>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</si>
  <si>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</si>
  <si>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</si>
  <si>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</si>
  <si>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</si>
  <si>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</si>
  <si>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</si>
  <si>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</si>
  <si>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</si>
  <si>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</si>
  <si>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</si>
  <si>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</si>
  <si>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</si>
  <si>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</si>
  <si>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</si>
  <si>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</si>
  <si>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</si>
  <si>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</si>
  <si>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</si>
  <si>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</si>
  <si>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</si>
  <si>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</si>
  <si>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</si>
  <si>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</si>
  <si>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</si>
  <si>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</si>
  <si>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</si>
  <si>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</si>
  <si>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</si>
  <si>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</si>
  <si>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</si>
  <si>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</si>
  <si>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</si>
  <si>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</si>
  <si>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</si>
  <si>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</si>
  <si>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</si>
  <si>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</si>
  <si>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</si>
  <si>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</si>
  <si>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</si>
  <si>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</si>
  <si>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</si>
  <si>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</si>
  <si>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</si>
  <si>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</si>
  <si>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</si>
  <si>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</si>
  <si>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</si>
  <si>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</si>
  <si>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</si>
  <si>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</si>
  <si>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</si>
  <si>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</si>
  <si>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</si>
  <si>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</si>
  <si>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</si>
  <si>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</si>
  <si>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</si>
  <si>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</si>
  <si>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</si>
  <si>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</si>
  <si>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</si>
  <si>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</si>
  <si>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</si>
  <si>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</si>
  <si>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</si>
  <si>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</si>
  <si>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</si>
  <si>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</si>
  <si>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</si>
  <si>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</si>
  <si>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</si>
  <si>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</si>
  <si>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</si>
  <si>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</si>
  <si>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</si>
  <si>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</si>
  <si>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</si>
  <si>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</si>
  <si>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</si>
  <si>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</si>
  <si>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</si>
  <si>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</si>
  <si>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</si>
  <si>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</si>
  <si>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</si>
  <si>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</si>
  <si>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</si>
  <si>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</si>
  <si>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</si>
  <si>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</si>
  <si>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</si>
  <si>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</si>
  <si>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</si>
  <si>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</si>
  <si>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</si>
  <si>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</si>
  <si>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</si>
  <si>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</si>
  <si>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</si>
  <si>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</si>
  <si>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</si>
  <si>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</si>
  <si>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</si>
  <si>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</si>
  <si>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</si>
  <si>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</si>
  <si>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</si>
  <si>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</si>
  <si>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</si>
  <si>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</si>
  <si>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</si>
  <si>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</si>
  <si>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</si>
  <si>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</si>
  <si>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</si>
  <si>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</si>
  <si>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</si>
  <si>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</si>
  <si>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</si>
  <si>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</si>
  <si>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</si>
  <si>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</si>
  <si>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</si>
  <si>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</si>
  <si>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</si>
  <si>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</si>
  <si>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</si>
  <si>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</si>
  <si>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</si>
  <si>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</si>
  <si>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</si>
  <si>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</si>
  <si>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</si>
  <si>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</si>
  <si>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</si>
  <si>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</si>
  <si>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</si>
  <si>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</si>
  <si>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</si>
  <si>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</si>
  <si>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</si>
  <si>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</si>
  <si>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</si>
  <si>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</si>
  <si>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</si>
  <si>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</si>
  <si>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</si>
  <si>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</si>
  <si>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</si>
  <si>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</si>
  <si>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</si>
  <si>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</si>
  <si>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</si>
  <si>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</si>
  <si>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</si>
  <si>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</si>
  <si>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</si>
  <si>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</si>
  <si>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</si>
  <si>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</si>
  <si>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</si>
  <si>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</si>
  <si>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</si>
  <si>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</si>
  <si>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</si>
  <si>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</si>
  <si>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</si>
  <si>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</si>
  <si>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</si>
  <si>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</si>
  <si>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</si>
  <si>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</si>
  <si>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</si>
  <si>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愛知県岡崎市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</si>
  <si>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</si>
  <si>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</si>
  <si>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</si>
  <si>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</si>
  <si>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</si>
  <si>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</si>
  <si>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</si>
  <si>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</si>
  <si>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</si>
  <si>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</si>
  <si>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</si>
  <si>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</si>
  <si>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</si>
  <si>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</si>
  <si>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</si>
  <si>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</si>
  <si>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</si>
  <si>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</si>
  <si>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</si>
  <si>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</si>
  <si>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</si>
  <si>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</si>
  <si>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</si>
  <si>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</si>
  <si>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</si>
  <si>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</si>
  <si>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</si>
  <si>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</si>
  <si>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</si>
  <si>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</si>
  <si>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</si>
  <si>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</si>
  <si>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</si>
  <si>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</si>
  <si>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</si>
  <si>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</si>
  <si>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</si>
  <si>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</si>
  <si>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</si>
  <si>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</si>
  <si>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</si>
  <si>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</si>
  <si>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</si>
  <si>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</si>
  <si>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</si>
  <si>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</si>
  <si>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</si>
  <si>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</si>
  <si>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</si>
  <si>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</si>
  <si>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</si>
  <si>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</si>
  <si>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</si>
  <si>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</si>
  <si>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</si>
  <si>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</si>
  <si>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</si>
  <si>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</si>
  <si>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</si>
  <si>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</si>
  <si>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</si>
  <si>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</si>
  <si>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</si>
  <si>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</si>
  <si>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</si>
  <si>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</si>
  <si>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</si>
  <si>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</si>
  <si>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</si>
  <si>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</si>
  <si>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</si>
  <si>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</si>
  <si>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</si>
  <si>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</si>
  <si>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</si>
  <si>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</si>
  <si>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</si>
  <si>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</si>
  <si>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</si>
  <si>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</si>
  <si>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</si>
  <si>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</si>
  <si>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</si>
  <si>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</si>
  <si>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</si>
  <si>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</si>
  <si>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</si>
  <si>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</si>
  <si>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</si>
  <si>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</si>
  <si>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</si>
  <si>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</si>
  <si>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</si>
  <si>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</si>
  <si>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</si>
  <si>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</si>
  <si>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</si>
  <si>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</si>
  <si>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</si>
  <si>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</si>
  <si>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</si>
  <si>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</si>
  <si>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</si>
  <si>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</si>
  <si>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</si>
  <si>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</si>
  <si>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</si>
  <si>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</si>
  <si>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</si>
  <si>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</si>
  <si>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</si>
  <si>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</si>
  <si>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</si>
  <si>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</si>
  <si>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</si>
  <si>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</si>
  <si>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</si>
  <si>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</si>
  <si>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</si>
  <si>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</si>
  <si>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</si>
  <si>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</si>
  <si>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</si>
  <si>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</si>
  <si>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</si>
  <si>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</si>
  <si>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</si>
  <si>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</si>
  <si>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</si>
  <si>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</si>
  <si>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</si>
  <si>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</si>
  <si>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</si>
  <si>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</si>
  <si>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</si>
  <si>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</si>
  <si>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</si>
  <si>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</si>
  <si>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</si>
  <si>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</si>
  <si>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</si>
  <si>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</si>
  <si>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</si>
  <si>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</si>
  <si>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</si>
  <si>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</si>
  <si>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</si>
  <si>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</si>
  <si>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</si>
  <si>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</si>
  <si>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愛知県岡崎市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</si>
  <si>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</si>
  <si>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</si>
  <si>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</si>
  <si>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</si>
  <si>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</si>
  <si>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</si>
  <si>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</si>
  <si>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</si>
  <si>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</si>
  <si>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</si>
  <si>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</si>
  <si>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</si>
  <si>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</si>
  <si>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</si>
  <si>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</si>
  <si>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</si>
  <si>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</si>
  <si>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</si>
  <si>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</si>
  <si>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</si>
  <si>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</si>
  <si>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</si>
  <si>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</si>
  <si>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</si>
  <si>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</si>
  <si>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</si>
  <si>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</si>
  <si>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</si>
  <si>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</si>
  <si>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</si>
  <si>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</si>
  <si>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</si>
  <si>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</si>
  <si>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</si>
  <si>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</si>
  <si>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</si>
  <si>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</si>
  <si>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</si>
  <si>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</si>
  <si>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</si>
  <si>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</si>
  <si>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</si>
  <si>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</si>
  <si>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</si>
  <si>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</si>
  <si>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</si>
  <si>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</si>
  <si>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阿知和地区工業団地造成事業特別会計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</si>
  <si>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</si>
  <si>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</si>
  <si>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</si>
  <si>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</si>
  <si>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</si>
  <si>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</si>
  <si>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</si>
  <si>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</si>
  <si>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</si>
  <si>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</si>
  <si>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</si>
  <si>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</si>
  <si>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</si>
  <si>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</si>
  <si>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</si>
  <si>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</si>
  <si>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</si>
  <si>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</si>
  <si>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</si>
  <si>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</si>
  <si>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</si>
  <si>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</si>
  <si>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</si>
  <si>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</si>
  <si>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</si>
  <si>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</si>
  <si>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</si>
  <si>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</si>
  <si>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</si>
  <si>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</si>
  <si>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</si>
  <si>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</si>
  <si>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</si>
  <si>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</si>
  <si>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</si>
  <si>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</si>
  <si>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</si>
  <si>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</si>
  <si>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</si>
  <si>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</si>
  <si>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</si>
  <si>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</si>
  <si>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</si>
  <si>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</si>
  <si>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</si>
  <si>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</si>
  <si>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</si>
  <si>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</si>
  <si>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</si>
  <si>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</si>
  <si>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</si>
  <si>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</si>
  <si>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</si>
  <si>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</si>
  <si>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</si>
  <si>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</si>
  <si>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</si>
  <si>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</si>
  <si>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</si>
  <si>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</si>
  <si>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</si>
  <si>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</si>
  <si>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</si>
  <si>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</si>
  <si>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</si>
  <si>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</si>
  <si>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</si>
  <si>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</si>
  <si>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</si>
  <si>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</si>
  <si>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</si>
  <si>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</si>
  <si>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</si>
  <si>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</si>
  <si>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</si>
  <si>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</si>
  <si>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</si>
  <si>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</si>
  <si>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</si>
  <si>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</si>
  <si>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</si>
  <si>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</si>
  <si>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</si>
  <si>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</si>
  <si>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</si>
  <si>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</si>
  <si>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</si>
  <si>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</si>
  <si>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</si>
  <si>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</si>
  <si>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</si>
  <si>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</si>
  <si>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</si>
  <si>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</si>
  <si>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</si>
  <si>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</si>
  <si>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</si>
  <si>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</si>
  <si>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</si>
  <si>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</si>
  <si>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</si>
  <si>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</si>
  <si>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</si>
  <si>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</si>
  <si>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</si>
  <si>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</si>
  <si>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</si>
  <si>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</si>
  <si>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</si>
  <si>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</si>
  <si>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</si>
  <si>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</si>
  <si>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</si>
  <si>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</si>
  <si>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</si>
  <si>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</si>
  <si>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</si>
  <si>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</si>
  <si>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</si>
  <si>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</si>
  <si>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</si>
  <si>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</si>
  <si>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</si>
  <si>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</si>
  <si>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</si>
  <si>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</si>
  <si>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</si>
  <si>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</si>
  <si>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</si>
  <si>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</si>
  <si>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</si>
  <si>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</si>
  <si>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</si>
  <si>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</si>
  <si>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</si>
  <si>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4.49</t>
  </si>
  <si>
    <t>▲ 1.73</t>
  </si>
  <si>
    <t>▲ 0.67</t>
  </si>
  <si>
    <t>▲ 5.96</t>
  </si>
  <si>
    <t>▲ 7.88</t>
  </si>
  <si>
    <t>水道事業会計</t>
  </si>
  <si>
    <t>病院事業会計</t>
  </si>
  <si>
    <t>一般会計</t>
  </si>
  <si>
    <t>下水道事業会計</t>
  </si>
  <si>
    <t>国民健康保険事業特別会計</t>
  </si>
  <si>
    <t>介護保険特別会計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</si>
  <si>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</si>
  <si>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</si>
  <si>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</si>
  <si>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</si>
  <si>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</si>
  <si>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</si>
  <si>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</si>
  <si>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</si>
  <si>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</si>
  <si>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公共施設保全整備基金</t>
    <rPh sb="0" eb="4">
      <t>コウキョウシセツ</t>
    </rPh>
    <rPh sb="4" eb="10">
      <t>ホゼンセイビキキン</t>
    </rPh>
    <phoneticPr fontId="5"/>
  </si>
  <si>
    <t>東岡崎駅周辺地区整備基金</t>
    <rPh sb="0" eb="4">
      <t>ヒガシオカザキエキ</t>
    </rPh>
    <rPh sb="4" eb="8">
      <t>シュウヘンチク</t>
    </rPh>
    <rPh sb="8" eb="12">
      <t>セイビキキン</t>
    </rPh>
    <phoneticPr fontId="2"/>
  </si>
  <si>
    <t>公園施設整備基金</t>
    <rPh sb="0" eb="8">
      <t>コウエンシセツセイビキキン</t>
    </rPh>
    <phoneticPr fontId="2"/>
  </si>
  <si>
    <t>文化施設整備基金</t>
    <rPh sb="0" eb="4">
      <t>ブンカシセツ</t>
    </rPh>
    <rPh sb="4" eb="8">
      <t>セイビキキン</t>
    </rPh>
    <phoneticPr fontId="2"/>
  </si>
  <si>
    <t>美術博物館等整備基金</t>
    <rPh sb="0" eb="6">
      <t>ビジュツハクブツカントウ</t>
    </rPh>
    <rPh sb="6" eb="10">
      <t>セイビキキン</t>
    </rPh>
    <phoneticPr fontId="2"/>
  </si>
  <si>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</si>
  <si>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</si>
  <si>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</si>
  <si>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岡崎市土地開発公社</t>
    <rPh sb="0" eb="3">
      <t>オカザキシ</t>
    </rPh>
    <rPh sb="3" eb="9">
      <t>トチカイハツコウシャ</t>
    </rPh>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</si>
  <si>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</si>
  <si>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</si>
  <si>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公益財団法人岡崎市スポーツ協会</t>
    <rPh sb="0" eb="2">
      <t>コウエキ</t>
    </rPh>
    <rPh sb="2" eb="4">
      <t>ザイダン</t>
    </rPh>
    <rPh sb="4" eb="6">
      <t>ホウジン</t>
    </rPh>
    <rPh sb="6" eb="9">
      <t>オカザキシ</t>
    </rPh>
    <rPh sb="13" eb="15">
      <t>キョウカイ</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</si>
  <si>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</si>
  <si>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株式会社岡崎さくら電力</t>
    <rPh sb="0" eb="2">
      <t>カブシキ</t>
    </rPh>
    <rPh sb="2" eb="4">
      <t>カイシャ</t>
    </rPh>
    <rPh sb="4" eb="6">
      <t>オカザキ</t>
    </rPh>
    <rPh sb="9" eb="11">
      <t>デンリョク</t>
    </rPh>
    <phoneticPr fontId="2"/>
  </si>
  <si>
    <t>株式会社もりまち</t>
    <rPh sb="0" eb="2">
      <t>カブシキ</t>
    </rPh>
    <rPh sb="2" eb="4">
      <t>カイシャ</t>
    </rPh>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</si>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</sst>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B17C90-1AF7-4C78-AEF4-0932FAD7CA8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649C-4C8B-A7DB-E918BD58B2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73476</c:v>
                </c:pt>
                <c:pt idx="1">
                  <c:v>48238</c:v>
                </c:pt>
                <c:pt idx="2">
                  <c:v>36683</c:v>
                </c:pt>
                <c:pt idx="3">
                  <c:v>32301</c:v>
                </c:pt>
                <c:pt idx="4">
                  <c:v>37907</c:v>
                </c:pt>
              </c:numCache>
            </c:numRef>
          </c:val>
          <c:smooth val="0"/>
          <c:extLst>
            <c:ext xmlns:c16="http://schemas.microsoft.com/office/drawing/2014/chart" uri="{C3380CC4-5D6E-409C-BE32-E72D297353CC}">
              <c16:uniqueId val="{00000001-649C-4C8B-A7DB-E918BD58B2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5.57</c:v>
                </c:pt>
                <c:pt idx="1">
                  <c:v>6.87</c:v>
                </c:pt>
                <c:pt idx="2">
                  <c:v>9.06</c:v>
                </c:pt>
                <c:pt idx="3">
                  <c:v>9.48</c:v>
                </c:pt>
                <c:pt idx="4">
                  <c:v>6.94</c:v>
                </c:pt>
              </c:numCache>
            </c:numRef>
          </c:val>
          <c:extLst>
            <c:ext xmlns:c16="http://schemas.microsoft.com/office/drawing/2014/chart" uri="{C3380CC4-5D6E-409C-BE32-E72D297353CC}">
              <c16:uniqueId val="{00000000-EF02-4B7E-8FD2-5F2A8B5401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c:v>
                </c:pt>
                <c:pt idx="1">
                  <c:v>15.51</c:v>
                </c:pt>
                <c:pt idx="2">
                  <c:v>17.260000000000002</c:v>
                </c:pt>
                <c:pt idx="3">
                  <c:v>15.73</c:v>
                </c:pt>
                <c:pt idx="4">
                  <c:v>14.38</c:v>
                </c:pt>
              </c:numCache>
            </c:numRef>
          </c:val>
          <c:extLst>
            <c:ext xmlns:c16="http://schemas.microsoft.com/office/drawing/2014/chart" uri="{C3380CC4-5D6E-409C-BE32-E72D297353CC}">
              <c16:uniqueId val="{00000001-EF02-4B7E-8FD2-5F2A8B5401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-4.49</c:v>
                </c:pt>
                <c:pt idx="1">
                  <c:v>-1.73</c:v>
                </c:pt>
                <c:pt idx="2">
                  <c:v>-0.67</c:v>
                </c:pt>
                <c:pt idx="3">
                  <c:v>-5.96</c:v>
                </c:pt>
                <c:pt idx="4">
                  <c:v>-7.88</c:v>
                </c:pt>
              </c:numCache>
            </c:numRef>
          </c:val>
          <c:smooth val="0"/>
          <c:extLst>
            <c:ext xmlns:c16="http://schemas.microsoft.com/office/drawing/2014/chart" uri="{C3380CC4-5D6E-409C-BE32-E72D297353CC}">
              <c16:uniqueId val="{00000002-EF02-4B7E-8FD2-5F2A8B5401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0.01</c:v>
                </c:pt>
                <c:pt idx="4">
                  <c:v>#N/A</c:v>
                </c:pt>
                <c:pt idx="5">
                  <c:v>0.01</c:v>
                </c:pt>
                <c:pt idx="6">
                  <c:v>#N/A</c:v>
                </c:pt>
                <c:pt idx="7">
                  <c:v>0.06</c:v>
                </c:pt>
                <c:pt idx="8">
                  <c:v>#N/A</c:v>
                </c:pt>
                <c:pt idx="9">
                  <c:v>0.01</c:v>
                </c:pt>
              </c:numCache>
            </c:numRef>
          </c:val>
          <c:extLst>
            <c:ext xmlns:c16="http://schemas.microsoft.com/office/drawing/2014/chart" uri="{C3380CC4-5D6E-409C-BE32-E72D297353CC}">
              <c16:uniqueId val="{00000000-335F-411E-ACA2-6A6B17D461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5F-411E-ACA2-6A6B17D461E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0.03</c:v>
                </c:pt>
                <c:pt idx="8">
                  <c:v>#N/A</c:v>
                </c:pt>
                <c:pt idx="9">
                  <c:v>0.03</c:v>
                </c:pt>
              </c:numCache>
            </c:numRef>
          </c:val>
          <c:extLst>
            <c:ext xmlns:c16="http://schemas.microsoft.com/office/drawing/2014/chart" uri="{C3380CC4-5D6E-409C-BE32-E72D297353CC}">
              <c16:uniqueId val="{00000002-335F-411E-ACA2-6A6B17D461E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0.16</c:v>
                </c:pt>
              </c:numCache>
            </c:numRef>
          </c:val>
          <c:extLst>
            <c:ext xmlns:c16="http://schemas.microsoft.com/office/drawing/2014/chart" uri="{C3380CC4-5D6E-409C-BE32-E72D297353CC}">
              <c16:uniqueId val="{00000003-335F-411E-ACA2-6A6B17D461E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0.53</c:v>
                </c:pt>
                <c:pt idx="2">
                  <c:v>#N/A</c:v>
                </c:pt>
                <c:pt idx="3">
                  <c:v>0.67</c:v>
                </c:pt>
                <c:pt idx="4">
                  <c:v>#N/A</c:v>
                </c:pt>
                <c:pt idx="5">
                  <c:v>0.93</c:v>
                </c:pt>
                <c:pt idx="6">
                  <c:v>#N/A</c:v>
                </c:pt>
                <c:pt idx="7">
                  <c:v>0.77</c:v>
                </c:pt>
                <c:pt idx="8">
                  <c:v>#N/A</c:v>
                </c:pt>
                <c:pt idx="9">
                  <c:v>0.36</c:v>
                </c:pt>
              </c:numCache>
            </c:numRef>
          </c:val>
          <c:extLst>
            <c:ext xmlns:c16="http://schemas.microsoft.com/office/drawing/2014/chart" uri="{C3380CC4-5D6E-409C-BE32-E72D297353CC}">
              <c16:uniqueId val="{00000004-335F-411E-ACA2-6A6B17D461E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0.3</c:v>
                </c:pt>
                <c:pt idx="4">
                  <c:v>#N/A</c:v>
                </c:pt>
                <c:pt idx="5">
                  <c:v>0.48</c:v>
                </c:pt>
                <c:pt idx="6">
                  <c:v>#N/A</c:v>
                </c:pt>
                <c:pt idx="7">
                  <c:v>0.51</c:v>
                </c:pt>
                <c:pt idx="8">
                  <c:v>#N/A</c:v>
                </c:pt>
                <c:pt idx="9">
                  <c:v>0.69</c:v>
                </c:pt>
              </c:numCache>
            </c:numRef>
          </c:val>
          <c:extLst>
            <c:ext xmlns:c16="http://schemas.microsoft.com/office/drawing/2014/chart" uri="{C3380CC4-5D6E-409C-BE32-E72D297353CC}">
              <c16:uniqueId val="{00000005-335F-411E-ACA2-6A6B17D461E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3.68</c:v>
                </c:pt>
                <c:pt idx="2">
                  <c:v>#N/A</c:v>
                </c:pt>
                <c:pt idx="3">
                  <c:v>4.1500000000000004</c:v>
                </c:pt>
                <c:pt idx="4">
                  <c:v>#N/A</c:v>
                </c:pt>
                <c:pt idx="5">
                  <c:v>4.33</c:v>
                </c:pt>
                <c:pt idx="6">
                  <c:v>#N/A</c:v>
                </c:pt>
                <c:pt idx="7">
                  <c:v>4.22</c:v>
                </c:pt>
                <c:pt idx="8">
                  <c:v>#N/A</c:v>
                </c:pt>
                <c:pt idx="9">
                  <c:v>4.1900000000000004</c:v>
                </c:pt>
              </c:numCache>
            </c:numRef>
          </c:val>
          <c:extLst>
            <c:ext xmlns:c16="http://schemas.microsoft.com/office/drawing/2014/chart" uri="{C3380CC4-5D6E-409C-BE32-E72D297353CC}">
              <c16:uniqueId val="{00000006-335F-411E-ACA2-6A6B17D461E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5.55</c:v>
                </c:pt>
                <c:pt idx="2">
                  <c:v>#N/A</c:v>
                </c:pt>
                <c:pt idx="3">
                  <c:v>6.85</c:v>
                </c:pt>
                <c:pt idx="4">
                  <c:v>#N/A</c:v>
                </c:pt>
                <c:pt idx="5">
                  <c:v>9.0399999999999991</c:v>
                </c:pt>
                <c:pt idx="6">
                  <c:v>#N/A</c:v>
                </c:pt>
                <c:pt idx="7">
                  <c:v>9.41</c:v>
                </c:pt>
                <c:pt idx="8">
                  <c:v>#N/A</c:v>
                </c:pt>
                <c:pt idx="9">
                  <c:v>6.92</c:v>
                </c:pt>
              </c:numCache>
            </c:numRef>
          </c:val>
          <c:extLst>
            <c:ext xmlns:c16="http://schemas.microsoft.com/office/drawing/2014/chart" uri="{C3380CC4-5D6E-409C-BE32-E72D297353CC}">
              <c16:uniqueId val="{00000007-335F-411E-ACA2-6A6B17D461E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7.36</c:v>
                </c:pt>
                <c:pt idx="2">
                  <c:v>#N/A</c:v>
                </c:pt>
                <c:pt idx="3">
                  <c:v>7.75</c:v>
                </c:pt>
                <c:pt idx="4">
                  <c:v>#N/A</c:v>
                </c:pt>
                <c:pt idx="5">
                  <c:v>12.61</c:v>
                </c:pt>
                <c:pt idx="6">
                  <c:v>#N/A</c:v>
                </c:pt>
                <c:pt idx="7">
                  <c:v>15.73</c:v>
                </c:pt>
                <c:pt idx="8">
                  <c:v>#N/A</c:v>
                </c:pt>
                <c:pt idx="9">
                  <c:v>15.66</c:v>
                </c:pt>
              </c:numCache>
            </c:numRef>
          </c:val>
          <c:extLst>
            <c:ext xmlns:c16="http://schemas.microsoft.com/office/drawing/2014/chart" uri="{C3380CC4-5D6E-409C-BE32-E72D297353CC}">
              <c16:uniqueId val="{00000008-335F-411E-ACA2-6A6B17D461E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16.399999999999999</c:v>
                </c:pt>
                <c:pt idx="2">
                  <c:v>#N/A</c:v>
                </c:pt>
                <c:pt idx="3">
                  <c:v>15.79</c:v>
                </c:pt>
                <c:pt idx="4">
                  <c:v>#N/A</c:v>
                </c:pt>
                <c:pt idx="5">
                  <c:v>16.39</c:v>
                </c:pt>
                <c:pt idx="6">
                  <c:v>#N/A</c:v>
                </c:pt>
                <c:pt idx="7">
                  <c:v>16.46</c:v>
                </c:pt>
                <c:pt idx="8">
                  <c:v>#N/A</c:v>
                </c:pt>
                <c:pt idx="9">
                  <c:v>15.84</c:v>
                </c:pt>
              </c:numCache>
            </c:numRef>
          </c:val>
          <c:extLst>
            <c:ext xmlns:c16="http://schemas.microsoft.com/office/drawing/2014/chart" uri="{C3380CC4-5D6E-409C-BE32-E72D297353CC}">
              <c16:uniqueId val="{00000009-335F-411E-ACA2-6A6B17D461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10665</c:v>
                </c:pt>
                <c:pt idx="5">
                  <c:v>10489</c:v>
                </c:pt>
                <c:pt idx="8">
                  <c:v>10356</c:v>
                </c:pt>
                <c:pt idx="11">
                  <c:v>10342</c:v>
                </c:pt>
                <c:pt idx="14">
                  <c:v>10229</c:v>
                </c:pt>
              </c:numCache>
            </c:numRef>
          </c:val>
          <c:extLst>
            <c:ext xmlns:c16="http://schemas.microsoft.com/office/drawing/2014/chart" uri="{C3380CC4-5D6E-409C-BE32-E72D297353CC}">
              <c16:uniqueId val="{00000000-2057-46BE-B5AD-F6C60BFC15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57-46BE-B5AD-F6C60BFC15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223</c:v>
                </c:pt>
                <c:pt idx="3">
                  <c:v>370</c:v>
                </c:pt>
                <c:pt idx="6">
                  <c:v>385</c:v>
                </c:pt>
                <c:pt idx="9">
                  <c:v>372</c:v>
                </c:pt>
                <c:pt idx="12">
                  <c:v>372</c:v>
                </c:pt>
              </c:numCache>
            </c:numRef>
          </c:val>
          <c:extLst>
            <c:ext xmlns:c16="http://schemas.microsoft.com/office/drawing/2014/chart" uri="{C3380CC4-5D6E-409C-BE32-E72D297353CC}">
              <c16:uniqueId val="{00000002-2057-46BE-B5AD-F6C60BFC15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57-46BE-B5AD-F6C60BFC15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3710</c:v>
                </c:pt>
                <c:pt idx="3">
                  <c:v>3600</c:v>
                </c:pt>
                <c:pt idx="6">
                  <c:v>3412</c:v>
                </c:pt>
                <c:pt idx="9">
                  <c:v>3763</c:v>
                </c:pt>
                <c:pt idx="12">
                  <c:v>3865</c:v>
                </c:pt>
              </c:numCache>
            </c:numRef>
          </c:val>
          <c:extLst>
            <c:ext xmlns:c16="http://schemas.microsoft.com/office/drawing/2014/chart" uri="{C3380CC4-5D6E-409C-BE32-E72D297353CC}">
              <c16:uniqueId val="{00000004-2057-46BE-B5AD-F6C60BFC15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57-46BE-B5AD-F6C60BFC15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57-46BE-B5AD-F6C60BFC15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6368</c:v>
                </c:pt>
                <c:pt idx="3">
                  <c:v>6461</c:v>
                </c:pt>
                <c:pt idx="6">
                  <c:v>6789</c:v>
                </c:pt>
                <c:pt idx="9">
                  <c:v>7352</c:v>
                </c:pt>
                <c:pt idx="12">
                  <c:v>7013</c:v>
                </c:pt>
              </c:numCache>
            </c:numRef>
          </c:val>
          <c:extLst>
            <c:ext xmlns:c16="http://schemas.microsoft.com/office/drawing/2014/chart" uri="{C3380CC4-5D6E-409C-BE32-E72D297353CC}">
              <c16:uniqueId val="{00000007-2057-46BE-B5AD-F6C60BFC15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-364</c:v>
                </c:pt>
                <c:pt idx="2">
                  <c:v>#N/A</c:v>
                </c:pt>
                <c:pt idx="3">
                  <c:v>#N/A</c:v>
                </c:pt>
                <c:pt idx="4">
                  <c:v>-58</c:v>
                </c:pt>
                <c:pt idx="5">
                  <c:v>#N/A</c:v>
                </c:pt>
                <c:pt idx="6">
                  <c:v>#N/A</c:v>
                </c:pt>
                <c:pt idx="7">
                  <c:v>230</c:v>
                </c:pt>
                <c:pt idx="8">
                  <c:v>#N/A</c:v>
                </c:pt>
                <c:pt idx="9">
                  <c:v>#N/A</c:v>
                </c:pt>
                <c:pt idx="10">
                  <c:v>1145</c:v>
                </c:pt>
                <c:pt idx="11">
                  <c:v>#N/A</c:v>
                </c:pt>
                <c:pt idx="12">
                  <c:v>#N/A</c:v>
                </c:pt>
                <c:pt idx="13">
                  <c:v>1021</c:v>
                </c:pt>
                <c:pt idx="14">
                  <c:v>#N/A</c:v>
                </c:pt>
              </c:numCache>
            </c:numRef>
          </c:val>
          <c:smooth val="0"/>
          <c:extLst>
            <c:ext xmlns:c16="http://schemas.microsoft.com/office/drawing/2014/chart" uri="{C3380CC4-5D6E-409C-BE32-E72D297353CC}">
              <c16:uniqueId val="{00000008-2057-46BE-B5AD-F6C60BFC15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73258</c:v>
                </c:pt>
                <c:pt idx="5">
                  <c:v>70406</c:v>
                </c:pt>
                <c:pt idx="8">
                  <c:v>67968</c:v>
                </c:pt>
                <c:pt idx="11">
                  <c:v>64730</c:v>
                </c:pt>
                <c:pt idx="14">
                  <c:v>61525</c:v>
                </c:pt>
              </c:numCache>
            </c:numRef>
          </c:val>
          <c:extLst>
            <c:ext xmlns:c16="http://schemas.microsoft.com/office/drawing/2014/chart" uri="{C3380CC4-5D6E-409C-BE32-E72D297353CC}">
              <c16:uniqueId val="{00000000-DBC8-4A42-B0B3-B7F8DC6679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46391</c:v>
                </c:pt>
                <c:pt idx="5">
                  <c:v>50762</c:v>
                </c:pt>
                <c:pt idx="8">
                  <c:v>49466</c:v>
                </c:pt>
                <c:pt idx="11">
                  <c:v>47366</c:v>
                </c:pt>
                <c:pt idx="14">
                  <c:v>46811</c:v>
                </c:pt>
              </c:numCache>
            </c:numRef>
          </c:val>
          <c:extLst>
            <c:ext xmlns:c16="http://schemas.microsoft.com/office/drawing/2014/chart" uri="{C3380CC4-5D6E-409C-BE32-E72D297353CC}">
              <c16:uniqueId val="{00000001-DBC8-4A42-B0B3-B7F8DC6679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26863</c:v>
                </c:pt>
                <c:pt idx="5">
                  <c:v>26383</c:v>
                </c:pt>
                <c:pt idx="8">
                  <c:v>30672</c:v>
                </c:pt>
                <c:pt idx="11">
                  <c:v>30812</c:v>
                </c:pt>
                <c:pt idx="14">
                  <c:v>30858</c:v>
                </c:pt>
              </c:numCache>
            </c:numRef>
          </c:val>
          <c:extLst>
            <c:ext xmlns:c16="http://schemas.microsoft.com/office/drawing/2014/chart" uri="{C3380CC4-5D6E-409C-BE32-E72D297353CC}">
              <c16:uniqueId val="{00000002-DBC8-4A42-B0B3-B7F8DC6679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C8-4A42-B0B3-B7F8DC6679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C8-4A42-B0B3-B7F8DC6679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2</c:v>
                </c:pt>
                <c:pt idx="6">
                  <c:v>0</c:v>
                </c:pt>
                <c:pt idx="9">
                  <c:v>6</c:v>
                </c:pt>
                <c:pt idx="12">
                  <c:v>61</c:v>
                </c:pt>
              </c:numCache>
            </c:numRef>
          </c:val>
          <c:extLst>
            <c:ext xmlns:c16="http://schemas.microsoft.com/office/drawing/2014/chart" uri="{C3380CC4-5D6E-409C-BE32-E72D297353CC}">
              <c16:uniqueId val="{00000005-DBC8-4A42-B0B3-B7F8DC6679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14143</c:v>
                </c:pt>
                <c:pt idx="3">
                  <c:v>13984</c:v>
                </c:pt>
                <c:pt idx="6">
                  <c:v>14001</c:v>
                </c:pt>
                <c:pt idx="9">
                  <c:v>14055</c:v>
                </c:pt>
                <c:pt idx="12">
                  <c:v>14583</c:v>
                </c:pt>
              </c:numCache>
            </c:numRef>
          </c:val>
          <c:extLst>
            <c:ext xmlns:c16="http://schemas.microsoft.com/office/drawing/2014/chart" uri="{C3380CC4-5D6E-409C-BE32-E72D297353CC}">
              <c16:uniqueId val="{00000006-DBC8-4A42-B0B3-B7F8DC6679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BC8-4A42-B0B3-B7F8DC6679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49941</c:v>
                </c:pt>
                <c:pt idx="3">
                  <c:v>49071</c:v>
                </c:pt>
                <c:pt idx="6">
                  <c:v>47182</c:v>
                </c:pt>
                <c:pt idx="9">
                  <c:v>44116</c:v>
                </c:pt>
                <c:pt idx="12">
                  <c:v>41808</c:v>
                </c:pt>
              </c:numCache>
            </c:numRef>
          </c:val>
          <c:extLst>
            <c:ext xmlns:c16="http://schemas.microsoft.com/office/drawing/2014/chart" uri="{C3380CC4-5D6E-409C-BE32-E72D297353CC}">
              <c16:uniqueId val="{00000008-DBC8-4A42-B0B3-B7F8DC6679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4391</c:v>
                </c:pt>
                <c:pt idx="3">
                  <c:v>5254</c:v>
                </c:pt>
                <c:pt idx="6">
                  <c:v>5063</c:v>
                </c:pt>
                <c:pt idx="9">
                  <c:v>5651</c:v>
                </c:pt>
                <c:pt idx="12">
                  <c:v>4490</c:v>
                </c:pt>
              </c:numCache>
            </c:numRef>
          </c:val>
          <c:extLst>
            <c:ext xmlns:c16="http://schemas.microsoft.com/office/drawing/2014/chart" uri="{C3380CC4-5D6E-409C-BE32-E72D297353CC}">
              <c16:uniqueId val="{00000009-DBC8-4A42-B0B3-B7F8DC6679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62666</c:v>
                </c:pt>
                <c:pt idx="3">
                  <c:v>62362</c:v>
                </c:pt>
                <c:pt idx="6">
                  <c:v>59736</c:v>
                </c:pt>
                <c:pt idx="9">
                  <c:v>55677</c:v>
                </c:pt>
                <c:pt idx="12">
                  <c:v>53174</c:v>
                </c:pt>
              </c:numCache>
            </c:numRef>
          </c:val>
          <c:extLst>
            <c:ext xmlns:c16="http://schemas.microsoft.com/office/drawing/2014/chart" uri="{C3380CC4-5D6E-409C-BE32-E72D297353CC}">
              <c16:uniqueId val="{0000000A-DBC8-4A42-B0B3-B7F8DC6679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C8-4A42-B0B3-B7F8DC6679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13366</c:v>
                </c:pt>
                <c:pt idx="1">
                  <c:v>12101</c:v>
                </c:pt>
                <c:pt idx="2">
                  <c:v>11376</c:v>
                </c:pt>
              </c:numCache>
            </c:numRef>
          </c:val>
          <c:extLst>
            <c:ext xmlns:c16="http://schemas.microsoft.com/office/drawing/2014/chart" uri="{C3380CC4-5D6E-409C-BE32-E72D297353CC}">
              <c16:uniqueId val="{00000000-C4C1-4ABC-B1DF-5F84A22B9A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4C1-4ABC-B1DF-5F84A22B9A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14972</c:v>
                </c:pt>
                <c:pt idx="1">
                  <c:v>16113</c:v>
                </c:pt>
                <c:pt idx="2">
                  <c:v>16642</c:v>
                </c:pt>
              </c:numCache>
            </c:numRef>
          </c:val>
          <c:extLst>
            <c:ext xmlns:c16="http://schemas.microsoft.com/office/drawing/2014/chart" uri="{C3380CC4-5D6E-409C-BE32-E72D297353CC}">
              <c16:uniqueId val="{00000002-C4C1-4ABC-B1DF-5F84A22B9A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{D2445FF2-2045-4DDB-B824-8845A6F6D111}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EA-4CCB-8C00-F3D3B3DBED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{82261713-AA4D-4D94-9D3F-D3962F459F37}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EA-4CCB-8C00-F3D3B3DBED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{8639A0F2-C15A-43CD-9128-A325AAFB9443}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EA-4CCB-8C00-F3D3B3DBED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{0EDA124C-885D-47DA-B76F-85652E867278}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EA-4CCB-8C00-F3D3B3DBED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{5FF76271-5CB4-4477-92F5-127F23FA8ABD}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EA-4CCB-8C00-F3D3B3DBED4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{47313822-05F6-4CF0-8B35-A22864397CDF}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EA-4CCB-8C00-F3D3B3DBED4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{665529DF-EF2B-4FC2-86D7-F5897C9B2AC2}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EA-4CCB-8C00-F3D3B3DBED4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{B374E528-8BFA-46CC-9360-401B9CCA60EF}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EA-4CCB-8C00-F3D3B3DBED4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{9E8F1E69-4A27-4306-83FD-1655CBFBD536}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EA-4CCB-8C00-F3D3B3DBED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61.2</c:v>
                </c:pt>
                <c:pt idx="16">
                  <c:v>62.4</c:v>
                </c:pt>
                <c:pt idx="24">
                  <c:v>63.9</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EA-4CCB-8C00-F3D3B3DBED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{7E6B6B4E-772B-4DCC-9198-44CD647CAE3C}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EA-4CCB-8C00-F3D3B3DBED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{A78F30D5-9D7B-48C5-8A3B-4329D43E090D}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EA-4CCB-8C00-F3D3B3DBED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{0E80423F-CB13-4011-BF20-C614F4857EDD}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EA-4CCB-8C00-F3D3B3DBED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{FB467B67-F6DC-4239-9FAE-134218AE2344}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EA-4CCB-8C00-F3D3B3DBED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{7DE2F1DD-74F0-4DED-974B-21CF0623C71C}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EA-4CCB-8C00-F3D3B3DBED4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{B2639544-304E-4F01-929F-8BC21CBF4601}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EA-4CCB-8C00-F3D3B3DBED4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{157A8A69-406C-4541-8535-7023F85787D0}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EA-4CCB-8C00-F3D3B3DBED4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{68E4F38B-C318-41E0-B9E7-63AA914ADE30}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EA-4CCB-8C00-F3D3B3DBED4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{DC4B4C6B-3DB2-45DC-A9A7-62FC6C6A0413}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EA-4CCB-8C00-F3D3B3DBED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EEA-4CCB-8C00-F3D3B3DBED40}"/>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{AE45948C-F86B-403B-8446-204DF974D939}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965-45AE-99ED-F1DDBAEB7A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{D25870E0-8E38-4D01-865C-A28F241E3669}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5-45AE-99ED-F1DDBAEB7A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{0899B17C-BE72-4D2E-B644-C4E911486347}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5-45AE-99ED-F1DDBAEB7A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{3CA63E49-2394-491F-A9B7-0251F77F6001}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5-45AE-99ED-F1DDBAEB7A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{58A642A2-2E47-46AA-BF06-A2B24340BD40}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5-45AE-99ED-F1DDBAEB7A0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{54F81FEA-862C-4609-A254-8B8259644A68}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965-45AE-99ED-F1DDBAEB7A0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{A5703CAD-9434-4940-9300-2ABC2B8693CA}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965-45AE-99ED-F1DDBAEB7A0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{5ACEDDE1-D65B-485C-AD66-DEFBEF89DEA2}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965-45AE-99ED-F1DDBAEB7A0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{C6AD1F41-A7DD-4316-8E94-8F03C86BB7D8}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965-45AE-99ED-F1DDBAEB7A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-0.6</c:v>
                </c:pt>
                <c:pt idx="16">
                  <c:v>0</c:v>
                </c:pt>
                <c:pt idx="24">
                  <c:v>0.6</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965-45AE-99ED-F1DDBAEB7A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{2C2C11BD-B2F3-48E7-9AEA-28DF7E872D7E}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965-45AE-99ED-F1DDBAEB7A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{4D16067D-4747-42FF-97BC-1F50A94BDD78}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5-45AE-99ED-F1DDBAEB7A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{313EA224-78CE-4A90-B68A-0A205B10230F}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5-45AE-99ED-F1DDBAEB7A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{946C687C-5C49-4B9A-96D8-0E3739450E86}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5-45AE-99ED-F1DDBAEB7A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{8004D835-2965-4DEB-879B-161F895E0A10}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5-45AE-99ED-F1DDBAEB7A0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{C7E23310-8EB5-4CCF-A1B6-BCBE13333BE0}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965-45AE-99ED-F1DDBAEB7A0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{0ADEC22A-08B9-4470-94EB-D70A50E9F49D}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965-45AE-99ED-F1DDBAEB7A05}"/>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{A96CF2A4-AF6E-42D6-9C29-4583B6B7D20B}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965-45AE-99ED-F1DDBAEB7A05}"/>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{A831AC7B-D612-4D72-B52A-87368E3640FD}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965-45AE-99ED-F1DDBAEB7A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965-45AE-99ED-F1DDBAEB7A05}"/>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５年度においては、下水道事業会計に係る繰入額の増等による公営企業債の元利償還金に対する繰入金が増となったものの、一般補助施設整備等事業債等が減となったことなどから、元利償還金等は減となった。また、臨時財政対策債償還費の減等に伴う災害復旧費等に係る基準財政需要額が減となったことで算入公債費等が減となった。元利償還金等の減が算入公債費等の減を上回ったため、前年度と比較し改善することとなった。令和２年度まで分子が負数であった理由について、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が、臨時財政対策債の発行可能額の大きかった過年度分から順次償還が終わっていくことから、今後は単年で負数とはならない見込みである。</a:t>
          </a:r>
        </a:p>
        <a:p>
          <a:r>
            <a:rPr kumimoji="1" lang="ja-JP" altLang="en-US" sz="1000">
              <a:latin typeface="ＭＳ ゴシック" pitchFamily="49" charset="-128"/>
              <a:ea typeface="ＭＳ ゴシック" pitchFamily="49" charset="-128"/>
            </a:rPr>
            <a:t>　過去の償還が順次終わっていくと長期的には算入公債費の減少が見込まれるため、今後も公債費の推移に注視しながら健全な財政運営に努める。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の元金償還額が令和５年度の発行額を上回ったことによる地方債現在高の減や病院事業及び下水道事業の企業債現在高の減等により公営企業債等繰入見込額が減となったこと等に伴い、将来負担額は前年度と比較し減となった。</a:t>
          </a:r>
        </a:p>
        <a:p>
          <a:r>
            <a:rPr kumimoji="1" lang="ja-JP" altLang="en-US" sz="1200">
              <a:latin typeface="ＭＳ ゴシック" pitchFamily="49" charset="-128"/>
              <a:ea typeface="ＭＳ ゴシック" pitchFamily="49" charset="-128"/>
            </a:rPr>
            <a:t>　一方、臨時財政対策債残高の減等により基準財政需要額算入見込額が減となったこと等に伴い、充当可能財源等は前年度と比較し減となった。</a:t>
          </a:r>
        </a:p>
        <a:p>
          <a:r>
            <a:rPr kumimoji="1" lang="ja-JP" altLang="en-US" sz="1200">
              <a:latin typeface="ＭＳ ゴシック" pitchFamily="49" charset="-128"/>
              <a:ea typeface="ＭＳ ゴシック" pitchFamily="49" charset="-128"/>
            </a:rPr>
            <a:t>　依然として</a:t>
          </a:r>
          <a:r>
            <a:rPr kumimoji="1" lang="ja-JP" altLang="en-US" sz="1200">
              <a:solidFill>
                <a:sysClr val="windowText" lastClr="000000"/>
              </a:solidFill>
              <a:latin typeface="ＭＳ ゴシック" pitchFamily="49" charset="-128"/>
              <a:ea typeface="ＭＳ ゴシック" pitchFamily="49" charset="-128"/>
            </a:rPr>
            <a:t>充当可能財源が将来負担額を上回っているため、今年度も比率は算定されていない。</a:t>
          </a:r>
        </a:p>
        <a:p>
          <a:r>
            <a:rPr kumimoji="1" lang="ja-JP" altLang="en-US" sz="1200">
              <a:solidFill>
                <a:sysClr val="windowText" lastClr="000000"/>
              </a:solidFill>
              <a:latin typeface="ＭＳ ゴシック" pitchFamily="49" charset="-128"/>
              <a:ea typeface="ＭＳ ゴシック" pitchFamily="49" charset="-128"/>
            </a:rPr>
            <a:t>　今後の見通しとしては、本市の近年の地方債残高は他の類似団体と比較して低い水準を維持し続けてきたが、令和６年度以降に行われる大型事業による地方債の発行増加及び令和４年度にピークを迎えた公債費が減少傾向にあることにより、地方債現在高は将来的に増加に転じる可能性がある。また、世界的な物価高騰等、社会情勢の先行きは不透明であり、基金の取崩しの増なども予想され将来負担が生ずる可能性もあるため、市債残高及びプライマリーバランスを注視しつつ、世代間の不公平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財政調整基金について、令和４年度決算に係る純剰余金及び令和５年度中の予算積立等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百万円を積み立てた一方、各種新型コロナウイルス感染症及び物価高騰対策事業費並びに感染症予防事業費等国庫負担（補助）金の返還等による財源不足に対応するため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百万円を取り崩したこと、特定目的基金については、市税収入の増等による余剰財源を活用して東岡崎駅周辺地区整備基金へ７億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積極的な基金の活用による財源調整を行うとともに、将来の事業に向けた目的基金への積み増しを検討していく。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・公共施設保全整備基金：公共施設の保全整備の財源として５億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・公共施設保全整備基金：保育園施設保全事業等に充てるため、令和６年度に約５億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・東岡崎駅周辺地区整備基金：後年度の東岡崎駅周辺地区整備事業の財源とするため、令和６年度に約６億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市税収入等は増加しているものの、事業費の増に対応するため基金取崩が増加したため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％となっている。本市の近年の標準財政規模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EAD77A2-52F2-46EE-8A62-FF7E191561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B73A88-983C-4FB8-B49D-B384D3E520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681D4DE-5705-4D3F-8B5A-6FC4798538A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05AA8AE-7DA9-49F0-9521-C8D1DFEB2FD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D03D214-D4B0-4D6B-8DCA-A9FDD180332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909083C-37C5-42AA-B6AE-DB87C47886D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85C0DF8-C158-4844-A5ED-C217D369DAE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C0A6001-B885-4B01-A2F5-717EB18DFF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FF733B7-E106-4BDA-B7B8-DB1BB703AFB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E995520-208B-4706-A340-B62AA77AB47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FEFB824-4954-499B-B695-C69DE6D0C1F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1CC59B7-4D85-4D89-BB7C-2CD64CBE3A2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5F748D1-AB84-4752-8CEB-B365AD551FA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4BEECD5-436F-4C33-BB42-E41035A5C7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DC42CE7-066F-441A-9B56-11E34E2442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F97D373-48E2-4355-A74F-92420D127A0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745FD78-3941-4267-BE03-E46A923DDDA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C5F0E83-1D31-4397-B814-255E052A886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B511B1F-AE99-4A16-A364-AD82EFF83AB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9A03B2E-FA3E-4148-818A-AAD322D0C9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2C96917-5499-4618-AF37-F4F539A991D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CCF129C-C47B-488F-82D6-EC3E40E3268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B1BF074-A483-4599-A179-4C7D4EC0654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FD3C29-7E33-4EB3-A926-CC8C22BBFE4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E3D592E-30E6-4181-A5CD-D6C47AE6031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BBBE918-C409-4E42-8F7C-4F71DA70D0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22E8B61-37D8-4184-B4B7-52288BAFC04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E81CCBB-9A33-49F2-B95E-FBF1CB9CCC9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A89B8EB-6B42-48AD-BAE9-15458B796B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A0EFAAC-7077-4329-8B28-C509F9F412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5B80E52-5F35-45C4-B51D-258D2E2C571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56AB6CA-1D6F-4EA5-9DAA-D974DC0135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8390031-F331-4B3A-A0E9-7A624E9561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BAF29BB-3084-4EC5-9CCE-C87C3A7A7C5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BB26EF0-080E-44E3-B60E-DC309E64C55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F73867F-D42C-4A4A-B0D9-0C6AE5446ED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6600232-D763-4F5B-95CE-B59D1EA85A0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D27C80A-BCF5-46EC-B5C5-EB914D51388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9DFC045-9AE2-47CC-9598-095ED1073C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A46C5BF-6C02-4900-9BD4-27C9A3B8C88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44F5CFA-6293-4DEE-AA1A-DE3F545C28F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DBE9E8F-078E-495F-83E6-B5C58A4366C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88F3502-D05F-478A-8F6B-C4526D4134F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86B5A77-85F9-41E0-96DF-13FC450E665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0A6B53E-FCFB-4642-82AF-38F9878CFA8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0528475-F69C-43BB-BB8D-0CE113C5C7C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A8C9A90-5A2C-4F86-A3DF-99245E4E3D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03FCD83-656D-4E05-B5DB-BE98551F8A5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5131398-4422-438A-9651-C03B602861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7F28A1C-56D9-446E-9E10-C28810C6CE7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8571928-29B2-4570-9BA5-883CD8D727A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8CD5E98-7B34-4C74-89E4-14B867EA188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06B46AC-A245-4AD4-B903-24F815D988C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D1E78AA-2476-47FC-B927-38F5B738CCE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CCD4D7E-B775-4825-8B3A-D632EA7BD5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FDFC9CF-1A73-4687-B930-2C78A0D6A88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EE79E8B-8A39-434C-B378-8B18F04C4F7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指標値は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％を超えており、資産の老朽化が進みつつあるが、類似団体平均と比較して若干低い水準にある。減価償却累計額が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％）であったため、指標は前年度対比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％上昇となった。また、指標値は上昇傾向にあることから、指標値を注視しながら岡崎市公共施設等総合管理計画に沿った点検等により施設の実態に合った老朽化対策を検討していく必要がある。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833C3BE-2716-470A-9337-FC8CD27BD39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EC8C1EF-FBCB-49DB-86DE-C5495B0326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353D9E9-162E-4327-BDA6-F71BB53C175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D896236-5672-4072-8ECE-CDD317ED280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90439FA-8F34-47C0-AC44-02A079A144C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AB07627-F8A6-4A01-A2A9-8A634112179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294BF99-D421-4898-AA68-954F096D1EA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57F9050-F63B-4674-8C97-9E908764520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1F94FE7-343A-404E-9C73-D7A0B11A5F5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56178E7-E91D-4E73-823D-C2C590ED127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1D87B7B-3FB5-4AAE-B431-7B620AF2C0B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E958093-12E2-434F-9165-C0B20E2BF62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D7C2052-E25F-4460-97B5-B9E5F1D22F9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6881CEE-0CA1-4D57-A84B-42F00026B0B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39FA922-C655-4576-A769-EBF02BD183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CE57913-7244-4E1B-A8AF-F047B06DFDB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B895438C-F47F-4BC0-941A-C4ED831C3E52}"/>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66B37656-E9A5-46C4-B08F-5CAA4979CB7B}"/>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23D1BE11-6583-4AF7-9F1A-42792BE72555}"/>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21ECF105-5D52-4BD8-8EA4-9F86781931D2}"/>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88237C62-C214-4CDC-BB82-FC7DD4AE30D2}"/>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A046BE55-8C81-482A-9030-603ED36917F2}"/>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8997B77C-68E5-45F0-AC2B-197A732AA8CD}"/>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197A7D59-A8A3-4A24-B9A6-C25BDD49AE9E}"/>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01D930A1-028B-4D8D-8EFE-8DE06802383A}"/>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42CFD20B-40B8-4BA5-A24A-F863FD99E1C9}"/>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C3A0BA41-8C78-4EBF-92D0-E968E720C084}"/>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1A92910-77C1-4A6D-ACF7-1DF326E4C16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52387F9-2E4D-4F39-AF48-4E044B184A1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BAA3BD2-1691-4A39-8710-25EE1271B3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D7BE555-A74A-4B58-AC38-17AE9EA3D9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6475A49-4FB9-476E-8BC3-D5176B30850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91" name="楕円 90">
          <a:extLst>
            <a:ext uri="{FF2B5EF4-FFF2-40B4-BE49-F238E27FC236}">
              <a16:creationId xmlns:a16="http://schemas.microsoft.com/office/drawing/2014/main" id="{3BFCB720-A2E5-4365-B92D-673C5B4DA26B}"/>
            </a:ext>
          </a:extLst>
        </xdr:cNvPr>
        <xdr:cNvSpPr/>
      </xdr:nvSpPr>
      <xdr:spPr>
        <a:xfrm>
          <a:off x="47117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108814</xdr:rowOff>
    </xdr:from>
    <xdr:ext cx="405111" cy="259045"/>
    <xdr:sp macro="" textlink="">
      <xdr:nvSpPr>
        <xdr:cNvPr id="92" name="有形固定資産減価償却率該当値テキスト">
          <a:extLst>
            <a:ext uri="{FF2B5EF4-FFF2-40B4-BE49-F238E27FC236}">
              <a16:creationId xmlns:a16="http://schemas.microsoft.com/office/drawing/2014/main" id="{1A555B93-305D-4C3E-B448-3FBD075EABDA}"/>
            </a:ext>
          </a:extLst>
        </xdr:cNvPr>
        <xdr:cNvSpPr txBox="1"/>
      </xdr:nvSpPr>
      <xdr:spPr>
        <a:xfrm>
          <a:off x="4813300" y="602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93" name="楕円 92">
          <a:extLst>
            <a:ext uri="{FF2B5EF4-FFF2-40B4-BE49-F238E27FC236}">
              <a16:creationId xmlns:a16="http://schemas.microsoft.com/office/drawing/2014/main" id="{30715C01-1D61-4BFF-83D6-6B4F50BC7E92}"/>
            </a:ext>
          </a:extLst>
        </xdr:cNvPr>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136737</xdr:rowOff>
    </xdr:to>
    <xdr:cxnSp macro="">
      <xdr:nvCxnSpPr>
        <xdr:cNvPr id="94" name="直線コネクタ 93">
          <a:extLst>
            <a:ext uri="{FF2B5EF4-FFF2-40B4-BE49-F238E27FC236}">
              <a16:creationId xmlns:a16="http://schemas.microsoft.com/office/drawing/2014/main" id="{A23C37E7-B003-4345-BB23-F1192C272971}"/>
            </a:ext>
          </a:extLst>
        </xdr:cNvPr>
        <xdr:cNvCxnSpPr/>
      </xdr:nvCxnSpPr>
      <xdr:spPr>
        <a:xfrm>
          <a:off x="4051300" y="617283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5" name="楕円 94">
          <a:extLst>
            <a:ext uri="{FF2B5EF4-FFF2-40B4-BE49-F238E27FC236}">
              <a16:creationId xmlns:a16="http://schemas.microsoft.com/office/drawing/2014/main" id="{6B4CE4BA-3FC7-4E77-B8F4-284492FC015B}"/>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86360</xdr:rowOff>
    </xdr:to>
    <xdr:cxnSp macro="">
      <xdr:nvCxnSpPr>
        <xdr:cNvPr id="96" name="直線コネクタ 95">
          <a:extLst>
            <a:ext uri="{FF2B5EF4-FFF2-40B4-BE49-F238E27FC236}">
              <a16:creationId xmlns:a16="http://schemas.microsoft.com/office/drawing/2014/main" id="{E73EF469-1A22-4830-B2BC-CBE7E91757DB}"/>
            </a:ext>
          </a:extLst>
        </xdr:cNvPr>
        <xdr:cNvCxnSpPr/>
      </xdr:nvCxnSpPr>
      <xdr:spPr>
        <a:xfrm>
          <a:off x="3289300" y="61188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7" name="楕円 96">
          <a:extLst>
            <a:ext uri="{FF2B5EF4-FFF2-40B4-BE49-F238E27FC236}">
              <a16:creationId xmlns:a16="http://schemas.microsoft.com/office/drawing/2014/main" id="{E7EFF07D-A5AC-4035-86B3-6B038D3011B6}"/>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32385</xdr:rowOff>
    </xdr:to>
    <xdr:cxnSp macro="">
      <xdr:nvCxnSpPr>
        <xdr:cNvPr id="98" name="直線コネクタ 97">
          <a:extLst>
            <a:ext uri="{FF2B5EF4-FFF2-40B4-BE49-F238E27FC236}">
              <a16:creationId xmlns:a16="http://schemas.microsoft.com/office/drawing/2014/main" id="{3AE69375-46B6-4A9C-9C3C-D081B3BE6C2D}"/>
            </a:ext>
          </a:extLst>
        </xdr:cNvPr>
        <xdr:cNvCxnSpPr/>
      </xdr:nvCxnSpPr>
      <xdr:spPr>
        <a:xfrm>
          <a:off x="2527300" y="60756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99" name="楕円 98">
          <a:extLst>
            <a:ext uri="{FF2B5EF4-FFF2-40B4-BE49-F238E27FC236}">
              <a16:creationId xmlns:a16="http://schemas.microsoft.com/office/drawing/2014/main" id="{F53FFC10-0799-42F1-8C07-7E6DC33EA0A2}"/>
            </a:ext>
          </a:extLst>
        </xdr:cNvPr>
        <xdr:cNvSpPr/>
      </xdr:nvSpPr>
      <xdr:spPr>
        <a:xfrm>
          <a:off x="1714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160655</xdr:rowOff>
    </xdr:to>
    <xdr:cxnSp macro="">
      <xdr:nvCxnSpPr>
        <xdr:cNvPr id="100" name="直線コネクタ 99">
          <a:extLst>
            <a:ext uri="{FF2B5EF4-FFF2-40B4-BE49-F238E27FC236}">
              <a16:creationId xmlns:a16="http://schemas.microsoft.com/office/drawing/2014/main" id="{C710E804-AB49-4286-B552-68149ECAB70A}"/>
            </a:ext>
          </a:extLst>
        </xdr:cNvPr>
        <xdr:cNvCxnSpPr/>
      </xdr:nvCxnSpPr>
      <xdr:spPr>
        <a:xfrm>
          <a:off x="1765300" y="603969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55FB684B-307E-47D6-8354-BCAE3B10DA97}"/>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38BC359A-A452-44BE-B37D-9BC18E3251C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EE2BAB02-0899-47FE-BC66-2C4646F502EE}"/>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2CCDC0B1-A3BF-4F98-B4A7-7FCDB66EAC83}"/>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153687</xdr:rowOff>
    </xdr:from>
    <xdr:ext cx="405111" cy="259045"/>
    <xdr:sp macro="" textlink="">
      <xdr:nvSpPr>
        <xdr:cNvPr id="105" name="n_1mainValue有形固定資産減価償却率">
          <a:extLst>
            <a:ext uri="{FF2B5EF4-FFF2-40B4-BE49-F238E27FC236}">
              <a16:creationId xmlns:a16="http://schemas.microsoft.com/office/drawing/2014/main" id="{EC0EFCAE-FFE5-4DFC-9109-BF3CEA5D56F6}"/>
            </a:ext>
          </a:extLst>
        </xdr:cNvPr>
        <xdr:cNvSpPr txBox="1"/>
      </xdr:nvSpPr>
      <xdr:spPr>
        <a:xfrm>
          <a:off x="38360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106" name="n_2mainValue有形固定資産減価償却率">
          <a:extLst>
            <a:ext uri="{FF2B5EF4-FFF2-40B4-BE49-F238E27FC236}">
              <a16:creationId xmlns:a16="http://schemas.microsoft.com/office/drawing/2014/main" id="{5E3795C3-C052-47F0-8DD8-073C65A43341}"/>
            </a:ext>
          </a:extLst>
        </xdr:cNvPr>
        <xdr:cNvSpPr txBox="1"/>
      </xdr:nvSpPr>
      <xdr:spPr>
        <a:xfrm>
          <a:off x="308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7" name="n_3mainValue有形固定資産減価償却率">
          <a:extLst>
            <a:ext uri="{FF2B5EF4-FFF2-40B4-BE49-F238E27FC236}">
              <a16:creationId xmlns:a16="http://schemas.microsoft.com/office/drawing/2014/main" id="{94BE12AC-D6D0-45CE-9893-7902E50395CC}"/>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8" name="n_4mainValue有形固定資産減価償却率">
          <a:extLst>
            <a:ext uri="{FF2B5EF4-FFF2-40B4-BE49-F238E27FC236}">
              <a16:creationId xmlns:a16="http://schemas.microsoft.com/office/drawing/2014/main" id="{BDA23F89-C600-40A3-8758-773CCC1A231D}"/>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54E5927-55C9-4CE6-B831-08F100B9513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891DD92-6EC2-4C37-93D2-F1FA852196E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B031988-DEE7-40FF-8BB0-88A40BECC41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BCE2143-1C99-4B11-9B89-DDFBC8CC02E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F7F23F5-FF49-4BD7-BD0F-E0B217EF34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8743D55-11EF-43DA-86AA-F7855C73563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419CA1F-D798-4180-B5C6-354182A235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73E8CB4-49C3-4879-89D7-87DF7B24395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3BD9507-8065-43D4-A39B-66B6C903FE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15942E3-C59D-4916-A7AA-F830C4F638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3316F18-83E2-4A8A-8E24-16EA50F15F6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631BC92-944C-4F2C-8A7C-CCE806C12B2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56852F6-3F2D-42DF-8850-1D3647E73F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地方債現在高の減や公営企業債等繰入見込額が減となったこと等に伴い将来負担額が前年度と比較し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％）となったこと等により、債務償還比率は前年度比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より低い水準を維持できているが、世界的な物価高騰等、社会情勢の先行きが不透明な中、令和６年度以降の大型事業に伴う起債や基金取崩しの増加などにより将来負担が生ずる可能性もあるため、市債残高やプライマリーバランスを注視しつつ、世代間の不公平のない財政運営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2D8206A-8E90-49D0-B622-4F770167D6F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DD91320-175A-4B2B-8196-BD7A09E0438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3F7DF56-1BF9-47EA-BC87-97031001F3C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10AE102-2F44-4303-888D-5DB15585BBF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E2E66DAA-67EE-4B3F-9B91-CA57917C6ED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8FDF5E9-8778-4469-881E-6433F75086F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1DEEC0D-D588-4BAD-AC0E-CD90ED5D123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A5630D5-1E84-4D4C-9BCE-424BA5776EA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2C8C016-0ED6-42C2-A466-E98254A9056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F3615E2-CD62-40EE-84FB-A6E6C0CE9ED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4CE82E6-06B5-482F-8252-B1A33062258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86DB727-AB91-4C2B-9AA1-07823814633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1260936-1896-42C1-8FE6-F3B25EF6EFD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5F452DB-13D7-4E02-819F-F3FE3E277A2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89DE459-EBCF-4873-950E-2475178FA39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BA4EFC0A-E664-4F52-92F2-85435A0C106C}"/>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C9C6E4A4-2AC1-4833-8F4C-4411B9747BA1}"/>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986B5082-F98C-4415-A95C-7A14411BB7DE}"/>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680BAB63-DDF2-4A8B-99B2-5828361B62E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7C40F4C-9B05-4C40-922E-768D6AE2319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DBAB32FA-AC5A-4F0E-A11D-89E0FA78794F}"/>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B92A19E0-9EC1-4DB0-BE56-F8444EFC989C}"/>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646D9186-7A41-430A-A4E8-C75EC1CDAA1A}"/>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A9CBAC70-91B5-4844-A8FA-69FDED685C4A}"/>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102B0D15-29BA-4A7D-A2B4-FEBF57F55B57}"/>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0285F91B-B464-414D-BBFF-209D2B981A25}"/>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EB6C20E-26CC-4386-ABB5-97F460D6CC4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BC0B3D2-C12A-488E-872D-EF6EA1693B4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1C0DA66-5857-4477-99B3-331E84C8D09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1A33FFA-99D6-47A4-BF4C-7B3A6591EF1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A3C66C2-F07E-4BEB-A7E4-909DE05CC3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111682</xdr:rowOff>
    </xdr:from>
    <xdr:to>
      <xdr:col>76</xdr:col>
      <xdr:colOff>73025</xdr:colOff>
      <xdr:row>28</xdr:row>
      <xdr:rowOff>41832</xdr:rowOff>
    </xdr:to>
    <xdr:sp macro="" textlink="">
      <xdr:nvSpPr>
        <xdr:cNvPr id="153" name="楕円 152">
          <a:extLst>
            <a:ext uri="{FF2B5EF4-FFF2-40B4-BE49-F238E27FC236}">
              <a16:creationId xmlns:a16="http://schemas.microsoft.com/office/drawing/2014/main" id="{46493E86-0EFD-4895-A747-674BD314926D}"/>
            </a:ext>
          </a:extLst>
        </xdr:cNvPr>
        <xdr:cNvSpPr/>
      </xdr:nvSpPr>
      <xdr:spPr>
        <a:xfrm>
          <a:off x="14744700" y="55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134559</xdr:rowOff>
    </xdr:from>
    <xdr:ext cx="469744" cy="259045"/>
    <xdr:sp macro="" textlink="">
      <xdr:nvSpPr>
        <xdr:cNvPr id="154" name="債務償還比率該当値テキスト">
          <a:extLst>
            <a:ext uri="{FF2B5EF4-FFF2-40B4-BE49-F238E27FC236}">
              <a16:creationId xmlns:a16="http://schemas.microsoft.com/office/drawing/2014/main" id="{7C2C214F-4712-408F-853F-7C7E0CCE7B6C}"/>
            </a:ext>
          </a:extLst>
        </xdr:cNvPr>
        <xdr:cNvSpPr txBox="1"/>
      </xdr:nvSpPr>
      <xdr:spPr>
        <a:xfrm>
          <a:off x="14846300" y="536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124397</xdr:rowOff>
    </xdr:from>
    <xdr:to>
      <xdr:col>72</xdr:col>
      <xdr:colOff>123825</xdr:colOff>
      <xdr:row>28</xdr:row>
      <xdr:rowOff>54547</xdr:rowOff>
    </xdr:to>
    <xdr:sp macro="" textlink="">
      <xdr:nvSpPr>
        <xdr:cNvPr id="155" name="楕円 154">
          <a:extLst>
            <a:ext uri="{FF2B5EF4-FFF2-40B4-BE49-F238E27FC236}">
              <a16:creationId xmlns:a16="http://schemas.microsoft.com/office/drawing/2014/main" id="{483ED0E9-1458-46A8-A9B3-54B4602C31D1}"/>
            </a:ext>
          </a:extLst>
        </xdr:cNvPr>
        <xdr:cNvSpPr/>
      </xdr:nvSpPr>
      <xdr:spPr>
        <a:xfrm>
          <a:off x="14033500" y="55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162482</xdr:rowOff>
    </xdr:from>
    <xdr:to>
      <xdr:col>76</xdr:col>
      <xdr:colOff>22225</xdr:colOff>
      <xdr:row>28</xdr:row>
      <xdr:rowOff>3747</xdr:rowOff>
    </xdr:to>
    <xdr:cxnSp macro="">
      <xdr:nvCxnSpPr>
        <xdr:cNvPr id="156" name="直線コネクタ 155">
          <a:extLst>
            <a:ext uri="{FF2B5EF4-FFF2-40B4-BE49-F238E27FC236}">
              <a16:creationId xmlns:a16="http://schemas.microsoft.com/office/drawing/2014/main" id="{8D2295C1-7DBE-42CC-B7D9-A03DD9DDC786}"/>
            </a:ext>
          </a:extLst>
        </xdr:cNvPr>
        <xdr:cNvCxnSpPr/>
      </xdr:nvCxnSpPr>
      <xdr:spPr>
        <a:xfrm flipV="1">
          <a:off x="14084300" y="5563157"/>
          <a:ext cx="711200" cy="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115281</xdr:rowOff>
    </xdr:from>
    <xdr:to>
      <xdr:col>68</xdr:col>
      <xdr:colOff>123825</xdr:colOff>
      <xdr:row>28</xdr:row>
      <xdr:rowOff>45431</xdr:rowOff>
    </xdr:to>
    <xdr:sp macro="" textlink="">
      <xdr:nvSpPr>
        <xdr:cNvPr id="157" name="楕円 156">
          <a:extLst>
            <a:ext uri="{FF2B5EF4-FFF2-40B4-BE49-F238E27FC236}">
              <a16:creationId xmlns:a16="http://schemas.microsoft.com/office/drawing/2014/main" id="{F850B2E2-DBA3-46BA-A6EE-8BD7C14A78B3}"/>
            </a:ext>
          </a:extLst>
        </xdr:cNvPr>
        <xdr:cNvSpPr/>
      </xdr:nvSpPr>
      <xdr:spPr>
        <a:xfrm>
          <a:off x="13271500" y="55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166081</xdr:rowOff>
    </xdr:from>
    <xdr:to>
      <xdr:col>72</xdr:col>
      <xdr:colOff>73025</xdr:colOff>
      <xdr:row>28</xdr:row>
      <xdr:rowOff>3747</xdr:rowOff>
    </xdr:to>
    <xdr:cxnSp macro="">
      <xdr:nvCxnSpPr>
        <xdr:cNvPr id="158" name="直線コネクタ 157">
          <a:extLst>
            <a:ext uri="{FF2B5EF4-FFF2-40B4-BE49-F238E27FC236}">
              <a16:creationId xmlns:a16="http://schemas.microsoft.com/office/drawing/2014/main" id="{68FE2105-93D2-42F4-9775-306000C833C8}"/>
            </a:ext>
          </a:extLst>
        </xdr:cNvPr>
        <xdr:cNvCxnSpPr/>
      </xdr:nvCxnSpPr>
      <xdr:spPr>
        <a:xfrm>
          <a:off x="13322300" y="5566756"/>
          <a:ext cx="762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30911</xdr:rowOff>
    </xdr:from>
    <xdr:to>
      <xdr:col>64</xdr:col>
      <xdr:colOff>123825</xdr:colOff>
      <xdr:row>28</xdr:row>
      <xdr:rowOff>132511</xdr:rowOff>
    </xdr:to>
    <xdr:sp macro="" textlink="">
      <xdr:nvSpPr>
        <xdr:cNvPr id="159" name="楕円 158">
          <a:extLst>
            <a:ext uri="{FF2B5EF4-FFF2-40B4-BE49-F238E27FC236}">
              <a16:creationId xmlns:a16="http://schemas.microsoft.com/office/drawing/2014/main" id="{08D73C4E-C183-4874-B9B4-EDBDAB555594}"/>
            </a:ext>
          </a:extLst>
        </xdr:cNvPr>
        <xdr:cNvSpPr/>
      </xdr:nvSpPr>
      <xdr:spPr>
        <a:xfrm>
          <a:off x="125095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166081</xdr:rowOff>
    </xdr:from>
    <xdr:to>
      <xdr:col>68</xdr:col>
      <xdr:colOff>73025</xdr:colOff>
      <xdr:row>28</xdr:row>
      <xdr:rowOff>81711</xdr:rowOff>
    </xdr:to>
    <xdr:cxnSp macro="">
      <xdr:nvCxnSpPr>
        <xdr:cNvPr id="160" name="直線コネクタ 159">
          <a:extLst>
            <a:ext uri="{FF2B5EF4-FFF2-40B4-BE49-F238E27FC236}">
              <a16:creationId xmlns:a16="http://schemas.microsoft.com/office/drawing/2014/main" id="{28871CD5-7A61-4324-AA02-0293C9B701F3}"/>
            </a:ext>
          </a:extLst>
        </xdr:cNvPr>
        <xdr:cNvCxnSpPr/>
      </xdr:nvCxnSpPr>
      <xdr:spPr>
        <a:xfrm flipV="1">
          <a:off x="12560300" y="5566756"/>
          <a:ext cx="762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47223</xdr:rowOff>
    </xdr:from>
    <xdr:to>
      <xdr:col>60</xdr:col>
      <xdr:colOff>123825</xdr:colOff>
      <xdr:row>28</xdr:row>
      <xdr:rowOff>148823</xdr:rowOff>
    </xdr:to>
    <xdr:sp macro="" textlink="">
      <xdr:nvSpPr>
        <xdr:cNvPr id="161" name="楕円 160">
          <a:extLst>
            <a:ext uri="{FF2B5EF4-FFF2-40B4-BE49-F238E27FC236}">
              <a16:creationId xmlns:a16="http://schemas.microsoft.com/office/drawing/2014/main" id="{982DB186-A28F-496C-AEF7-2B99166D0DC8}"/>
            </a:ext>
          </a:extLst>
        </xdr:cNvPr>
        <xdr:cNvSpPr/>
      </xdr:nvSpPr>
      <xdr:spPr>
        <a:xfrm>
          <a:off x="11747500" y="5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81711</xdr:rowOff>
    </xdr:from>
    <xdr:to>
      <xdr:col>64</xdr:col>
      <xdr:colOff>73025</xdr:colOff>
      <xdr:row>28</xdr:row>
      <xdr:rowOff>98023</xdr:rowOff>
    </xdr:to>
    <xdr:cxnSp macro="">
      <xdr:nvCxnSpPr>
        <xdr:cNvPr id="162" name="直線コネクタ 161">
          <a:extLst>
            <a:ext uri="{FF2B5EF4-FFF2-40B4-BE49-F238E27FC236}">
              <a16:creationId xmlns:a16="http://schemas.microsoft.com/office/drawing/2014/main" id="{0FDCF816-7849-4CCF-B8DE-87CA2272A526}"/>
            </a:ext>
          </a:extLst>
        </xdr:cNvPr>
        <xdr:cNvCxnSpPr/>
      </xdr:nvCxnSpPr>
      <xdr:spPr>
        <a:xfrm flipV="1">
          <a:off x="11798300" y="5653836"/>
          <a:ext cx="762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D589E007-9ED0-41AF-9428-AA461A02AF10}"/>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DD1AB02D-5C40-410A-B5C4-BF424A7D2433}"/>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BD32F408-5941-4450-B648-C04DA29096DA}"/>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3AEA7F0F-B4B9-42EF-8DF3-4E825ECE8272}"/>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71074</xdr:rowOff>
    </xdr:from>
    <xdr:ext cx="469744" cy="259045"/>
    <xdr:sp macro="" textlink="">
      <xdr:nvSpPr>
        <xdr:cNvPr id="167" name="n_1mainValue債務償還比率">
          <a:extLst>
            <a:ext uri="{FF2B5EF4-FFF2-40B4-BE49-F238E27FC236}">
              <a16:creationId xmlns:a16="http://schemas.microsoft.com/office/drawing/2014/main" id="{D6CF0E1F-3F11-48C2-BD76-611ADEC9F72A}"/>
            </a:ext>
          </a:extLst>
        </xdr:cNvPr>
        <xdr:cNvSpPr txBox="1"/>
      </xdr:nvSpPr>
      <xdr:spPr>
        <a:xfrm>
          <a:off x="13836727" y="530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61958</xdr:rowOff>
    </xdr:from>
    <xdr:ext cx="469744" cy="259045"/>
    <xdr:sp macro="" textlink="">
      <xdr:nvSpPr>
        <xdr:cNvPr id="168" name="n_2mainValue債務償還比率">
          <a:extLst>
            <a:ext uri="{FF2B5EF4-FFF2-40B4-BE49-F238E27FC236}">
              <a16:creationId xmlns:a16="http://schemas.microsoft.com/office/drawing/2014/main" id="{D8CED5D4-BAE8-487D-A812-8B747809BD0E}"/>
            </a:ext>
          </a:extLst>
        </xdr:cNvPr>
        <xdr:cNvSpPr txBox="1"/>
      </xdr:nvSpPr>
      <xdr:spPr>
        <a:xfrm>
          <a:off x="13087427" y="529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149038</xdr:rowOff>
    </xdr:from>
    <xdr:ext cx="469744" cy="259045"/>
    <xdr:sp macro="" textlink="">
      <xdr:nvSpPr>
        <xdr:cNvPr id="169" name="n_3mainValue債務償還比率">
          <a:extLst>
            <a:ext uri="{FF2B5EF4-FFF2-40B4-BE49-F238E27FC236}">
              <a16:creationId xmlns:a16="http://schemas.microsoft.com/office/drawing/2014/main" id="{295D84B5-B4F1-448D-9085-0D3E63094722}"/>
            </a:ext>
          </a:extLst>
        </xdr:cNvPr>
        <xdr:cNvSpPr txBox="1"/>
      </xdr:nvSpPr>
      <xdr:spPr>
        <a:xfrm>
          <a:off x="12325427" y="53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165350</xdr:rowOff>
    </xdr:from>
    <xdr:ext cx="469744" cy="259045"/>
    <xdr:sp macro="" textlink="">
      <xdr:nvSpPr>
        <xdr:cNvPr id="170" name="n_4mainValue債務償還比率">
          <a:extLst>
            <a:ext uri="{FF2B5EF4-FFF2-40B4-BE49-F238E27FC236}">
              <a16:creationId xmlns:a16="http://schemas.microsoft.com/office/drawing/2014/main" id="{D4DCD307-C2FA-47D7-B37C-D8E57A4426C5}"/>
            </a:ext>
          </a:extLst>
        </xdr:cNvPr>
        <xdr:cNvSpPr txBox="1"/>
      </xdr:nvSpPr>
      <xdr:spPr>
        <a:xfrm>
          <a:off x="11563427" y="53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BF92851-473C-4FA3-B0A4-49CD649719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B11AC45-A618-468A-B36B-C1812CB7BBF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30B28AA-62B1-4FC6-A54F-5F660350BE6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F4099A4-57C0-4D7C-A3C9-D4F78589704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72C3C75-A410-4055-A338-4F7D7206CE5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67E6141-4528-4A36-BA63-A807B50454A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193F1F-9C08-4761-8746-BF4CA8AA12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CC438D-8425-49F3-8D2B-4C6BA87A4D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8D83DE-3291-4938-B323-3A964A7A03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C19448-3935-4256-A158-EC68912419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7A01F5-3209-47FD-8E44-9A454E025F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1B40D4-0260-4F6D-88CD-899F2FAE10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05848D-B0FE-42DF-AC6F-3B0F909446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4A92CA-A490-4A74-9BF9-6D69C69199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E856A0-2FC9-4A94-82CD-3EBDD5CBBB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C7C9C4-6E4C-4926-A262-5234F42795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A820EF-A850-4D4B-BC4D-19AC2EE38C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2DD37E-C578-4BEE-BA95-77025F7C2D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F652D0-C2F4-48A4-9177-3565D152D6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F16542-B639-4FB4-BC1C-1A98D05796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985262-BA91-49DA-916F-66E84836DC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71C7F0-3961-4F69-B940-16B2CDB59A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6076ED-7D37-48C6-8076-C646D0D009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00A9266-804E-4070-9D14-55AB94E778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B7AA69-6F98-4163-8985-0ABB347A58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48D753-FB03-4A3D-8018-3D6C2A800F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4C209D-513F-434F-BBCC-5B99E6CEC2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1AC7C2-A9F1-4B6D-97E2-4F282EE891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B4CF34-07DE-43B6-A596-66D64F248C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BA34CF-F5AB-4043-9739-ADCFF243D5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0D56B9-E13F-4BEF-8941-2EE7B2888A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F1AF01-DCF6-442F-9FCB-0B843860D3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21BD2A-74C5-449D-9F56-AEBC834A65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4F76A6-DE8A-4511-AACB-BAF03D1BA8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4E3702-C450-4257-BAF3-B92FBC910C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DF25DE-1305-491B-8CC0-B0D861849B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3552D6-258C-4C48-8BAE-6794BA7A7F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2E85F6-CCD7-4F62-A9F4-83D6A95F27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717D26-B406-49EE-82EF-685511D3CE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6DA7D6-184F-404A-BA0A-C40F9FF84B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CAB191-EC5B-43BC-A853-F65D64EE79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513209-F1A3-4321-8D8C-F9B36F6216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D78D99-0C8F-4BA5-A8CD-6D7B2E5B3F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832EF7-8D7A-4E65-9F7F-29A91AE2A0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FA0AA1-AD31-4453-9D2A-F8B1404296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28B266-0B24-4391-A8F5-A63022F2D3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0B4E4D-9CA0-4A4A-9902-1EFC26945A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B56098-8DFC-4B85-8FCD-98CC37ED8B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94D7153-6C28-4379-AC7D-E49F77411F3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32AA5B4-057D-44E6-BBAA-EF64586AAC6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77EA2FF-AE6F-4E37-8C20-AAF83B0F27C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0556B19-BCDB-4E36-B41E-42D622F26D5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2345E17-638C-4809-8568-004B6D2C815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4B2CE74-12E3-4D64-BB5B-AD2BE14E587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5EFA786-B203-46BC-9078-84C4A0CE69D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C4156F9-3DB2-46F1-B26A-B7F740128F8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22B91C0-DCDF-4EF4-9463-23189C7D11C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9582BF0-F200-4A19-BBFB-07E37E40B18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11D8085-602C-4422-AB54-AAEDE8CB37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E723B111-5648-41C2-B976-38E24B7C5C36}"/>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92AE66CF-8D87-4E60-8C2E-2141329E1714}"/>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C87BC4BB-9CEE-42C4-81EC-5861F26F4368}"/>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C2C22E11-8E21-4732-9B7A-3606CFC5CD02}"/>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E9EEB308-B632-4D67-9DA7-65AC6A69DF37}"/>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71DFEC98-93D7-4F26-8BED-F9160A2F6DBA}"/>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FF43D707-59FF-4E46-8F86-C37133BAA20B}"/>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9386DFF5-18E9-4C5B-AE1C-17EF8CCBB04E}"/>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BD1F21E-4015-4554-83D8-8A7E7E7783C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D416962C-A616-4101-B38B-583060AD315B}"/>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A5A2E01C-362F-4535-A11B-9778FABDF121}"/>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5F84E92-91D3-429B-9C1D-4ED0531ED4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0591F9-C7C6-44D7-B620-21065E8069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A684FCC-FFED-4375-8B69-54FD0F0654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759B46-A5F4-497B-A456-18F3EAB000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87BFD7-331D-4CF3-AC99-6BA9D8DA82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xdr:rowOff>
    </xdr:from>
    <xdr:to>
      <xdr:col>24</xdr:col>
      <xdr:colOff>114300</xdr:colOff>
      <xdr:row>37</xdr:row>
      <xdr:rowOff>106426</xdr:rowOff>
    </xdr:to>
    <xdr:sp macro="" textlink="">
      <xdr:nvSpPr>
        <xdr:cNvPr id="71" name="楕円 70">
          <a:extLst>
            <a:ext uri="{FF2B5EF4-FFF2-40B4-BE49-F238E27FC236}">
              <a16:creationId xmlns:a16="http://schemas.microsoft.com/office/drawing/2014/main" id="{DB3BDDCB-2DA9-429E-8384-35935F033EEC}"/>
            </a:ext>
          </a:extLst>
        </xdr:cNvPr>
        <xdr:cNvSpPr/>
      </xdr:nvSpPr>
      <xdr:spPr>
        <a:xfrm>
          <a:off x="4584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27703</xdr:rowOff>
    </xdr:from>
    <xdr:ext cx="405111" cy="259045"/>
    <xdr:sp macro="" textlink="">
      <xdr:nvSpPr>
        <xdr:cNvPr id="72" name="【道路】&#10;有形固定資産減価償却率該当値テキスト">
          <a:extLst>
            <a:ext uri="{FF2B5EF4-FFF2-40B4-BE49-F238E27FC236}">
              <a16:creationId xmlns:a16="http://schemas.microsoft.com/office/drawing/2014/main" id="{3AF19315-DCF3-419B-B202-5A9538310B26}"/>
            </a:ext>
          </a:extLst>
        </xdr:cNvPr>
        <xdr:cNvSpPr txBox="1"/>
      </xdr:nvSpPr>
      <xdr:spPr>
        <a:xfrm>
          <a:off x="46736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132842</xdr:rowOff>
    </xdr:from>
    <xdr:to>
      <xdr:col>20</xdr:col>
      <xdr:colOff>38100</xdr:colOff>
      <xdr:row>37</xdr:row>
      <xdr:rowOff>62992</xdr:rowOff>
    </xdr:to>
    <xdr:sp macro="" textlink="">
      <xdr:nvSpPr>
        <xdr:cNvPr id="73" name="楕円 72">
          <a:extLst>
            <a:ext uri="{FF2B5EF4-FFF2-40B4-BE49-F238E27FC236}">
              <a16:creationId xmlns:a16="http://schemas.microsoft.com/office/drawing/2014/main" id="{E99CF2B2-15E6-4037-9E75-520B0802FB6B}"/>
            </a:ext>
          </a:extLst>
        </xdr:cNvPr>
        <xdr:cNvSpPr/>
      </xdr:nvSpPr>
      <xdr:spPr>
        <a:xfrm>
          <a:off x="3746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xdr:rowOff>
    </xdr:from>
    <xdr:to>
      <xdr:col>24</xdr:col>
      <xdr:colOff>63500</xdr:colOff>
      <xdr:row>37</xdr:row>
      <xdr:rowOff>55626</xdr:rowOff>
    </xdr:to>
    <xdr:cxnSp macro="">
      <xdr:nvCxnSpPr>
        <xdr:cNvPr id="74" name="直線コネクタ 73">
          <a:extLst>
            <a:ext uri="{FF2B5EF4-FFF2-40B4-BE49-F238E27FC236}">
              <a16:creationId xmlns:a16="http://schemas.microsoft.com/office/drawing/2014/main" id="{F720F3B8-724E-4F4D-BAF4-D677D77F0E64}"/>
            </a:ext>
          </a:extLst>
        </xdr:cNvPr>
        <xdr:cNvCxnSpPr/>
      </xdr:nvCxnSpPr>
      <xdr:spPr>
        <a:xfrm>
          <a:off x="3797300" y="63558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5" name="楕円 74">
          <a:extLst>
            <a:ext uri="{FF2B5EF4-FFF2-40B4-BE49-F238E27FC236}">
              <a16:creationId xmlns:a16="http://schemas.microsoft.com/office/drawing/2014/main" id="{81A7F5D9-E6BE-4638-8612-070322E3F55D}"/>
            </a:ext>
          </a:extLst>
        </xdr:cNvPr>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12192</xdr:rowOff>
    </xdr:to>
    <xdr:cxnSp macro="">
      <xdr:nvCxnSpPr>
        <xdr:cNvPr id="76" name="直線コネクタ 75">
          <a:extLst>
            <a:ext uri="{FF2B5EF4-FFF2-40B4-BE49-F238E27FC236}">
              <a16:creationId xmlns:a16="http://schemas.microsoft.com/office/drawing/2014/main" id="{53F5CA8C-D653-4DF9-9C80-EA910EFDC504}"/>
            </a:ext>
          </a:extLst>
        </xdr:cNvPr>
        <xdr:cNvCxnSpPr/>
      </xdr:nvCxnSpPr>
      <xdr:spPr>
        <a:xfrm>
          <a:off x="2908300" y="63169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57404</xdr:rowOff>
    </xdr:from>
    <xdr:to>
      <xdr:col>10</xdr:col>
      <xdr:colOff>165100</xdr:colOff>
      <xdr:row>36</xdr:row>
      <xdr:rowOff>159004</xdr:rowOff>
    </xdr:to>
    <xdr:sp macro="" textlink="">
      <xdr:nvSpPr>
        <xdr:cNvPr id="77" name="楕円 76">
          <a:extLst>
            <a:ext uri="{FF2B5EF4-FFF2-40B4-BE49-F238E27FC236}">
              <a16:creationId xmlns:a16="http://schemas.microsoft.com/office/drawing/2014/main" id="{3B15DFB5-2A4B-4395-8685-7BCE54C663F2}"/>
            </a:ext>
          </a:extLst>
        </xdr:cNvPr>
        <xdr:cNvSpPr/>
      </xdr:nvSpPr>
      <xdr:spPr>
        <a:xfrm>
          <a:off x="1968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108204</xdr:rowOff>
    </xdr:from>
    <xdr:to>
      <xdr:col>15</xdr:col>
      <xdr:colOff>50800</xdr:colOff>
      <xdr:row>36</xdr:row>
      <xdr:rowOff>144780</xdr:rowOff>
    </xdr:to>
    <xdr:cxnSp macro="">
      <xdr:nvCxnSpPr>
        <xdr:cNvPr id="78" name="直線コネクタ 77">
          <a:extLst>
            <a:ext uri="{FF2B5EF4-FFF2-40B4-BE49-F238E27FC236}">
              <a16:creationId xmlns:a16="http://schemas.microsoft.com/office/drawing/2014/main" id="{DA9EA0C8-A4F1-4B79-BC0F-FA853F79B34A}"/>
            </a:ext>
          </a:extLst>
        </xdr:cNvPr>
        <xdr:cNvCxnSpPr/>
      </xdr:nvCxnSpPr>
      <xdr:spPr>
        <a:xfrm>
          <a:off x="2019300" y="6280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27686</xdr:rowOff>
    </xdr:from>
    <xdr:to>
      <xdr:col>6</xdr:col>
      <xdr:colOff>38100</xdr:colOff>
      <xdr:row>36</xdr:row>
      <xdr:rowOff>129286</xdr:rowOff>
    </xdr:to>
    <xdr:sp macro="" textlink="">
      <xdr:nvSpPr>
        <xdr:cNvPr id="79" name="楕円 78">
          <a:extLst>
            <a:ext uri="{FF2B5EF4-FFF2-40B4-BE49-F238E27FC236}">
              <a16:creationId xmlns:a16="http://schemas.microsoft.com/office/drawing/2014/main" id="{095966F9-62E4-4CDE-9BAE-B1940D9FD884}"/>
            </a:ext>
          </a:extLst>
        </xdr:cNvPr>
        <xdr:cNvSpPr/>
      </xdr:nvSpPr>
      <xdr:spPr>
        <a:xfrm>
          <a:off x="1079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78486</xdr:rowOff>
    </xdr:from>
    <xdr:to>
      <xdr:col>10</xdr:col>
      <xdr:colOff>114300</xdr:colOff>
      <xdr:row>36</xdr:row>
      <xdr:rowOff>108204</xdr:rowOff>
    </xdr:to>
    <xdr:cxnSp macro="">
      <xdr:nvCxnSpPr>
        <xdr:cNvPr id="80" name="直線コネクタ 79">
          <a:extLst>
            <a:ext uri="{FF2B5EF4-FFF2-40B4-BE49-F238E27FC236}">
              <a16:creationId xmlns:a16="http://schemas.microsoft.com/office/drawing/2014/main" id="{4262F83B-B690-4CCE-AD49-F0ABBA023CF0}"/>
            </a:ext>
          </a:extLst>
        </xdr:cNvPr>
        <xdr:cNvCxnSpPr/>
      </xdr:nvCxnSpPr>
      <xdr:spPr>
        <a:xfrm>
          <a:off x="1130300" y="62506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63B5C0A0-1C00-49C8-AD7C-239C676BC07A}"/>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DC9D68-CF1A-407D-9DE7-869AFA4A0DC6}"/>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F2C3018E-AD18-4A88-BE61-AD87B63FC7EE}"/>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BF756DEB-4A40-437E-B1D3-99804162E3E9}"/>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79519</xdr:rowOff>
    </xdr:from>
    <xdr:ext cx="405111" cy="259045"/>
    <xdr:sp macro="" textlink="">
      <xdr:nvSpPr>
        <xdr:cNvPr id="85" name="n_1mainValue【道路】&#10;有形固定資産減価償却率">
          <a:extLst>
            <a:ext uri="{FF2B5EF4-FFF2-40B4-BE49-F238E27FC236}">
              <a16:creationId xmlns:a16="http://schemas.microsoft.com/office/drawing/2014/main" id="{4D683882-A5F8-4743-A06A-2DE093249460}"/>
            </a:ext>
          </a:extLst>
        </xdr:cNvPr>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0D7F0E00-C2D1-43EB-85B0-80B150D3996C}"/>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7" name="n_3mainValue【道路】&#10;有形固定資産減価償却率">
          <a:extLst>
            <a:ext uri="{FF2B5EF4-FFF2-40B4-BE49-F238E27FC236}">
              <a16:creationId xmlns:a16="http://schemas.microsoft.com/office/drawing/2014/main" id="{2AF11807-365C-4334-8F36-5EB0039D473D}"/>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145813</xdr:rowOff>
    </xdr:from>
    <xdr:ext cx="405111" cy="259045"/>
    <xdr:sp macro="" textlink="">
      <xdr:nvSpPr>
        <xdr:cNvPr id="88" name="n_4mainValue【道路】&#10;有形固定資産減価償却率">
          <a:extLst>
            <a:ext uri="{FF2B5EF4-FFF2-40B4-BE49-F238E27FC236}">
              <a16:creationId xmlns:a16="http://schemas.microsoft.com/office/drawing/2014/main" id="{FC03D758-34A8-4223-8293-8409747E9A02}"/>
            </a:ext>
          </a:extLst>
        </xdr:cNvPr>
        <xdr:cNvSpPr txBox="1"/>
      </xdr:nvSpPr>
      <xdr:spPr>
        <a:xfrm>
          <a:off x="927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C40CEA0-4295-4F1D-9676-6A2D3D3DC4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BE50357-DEDF-4102-9498-A7C118A725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C493BBA-0ADF-49D5-A940-56F1762650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40586F0-89D3-475D-B2B6-DFE912A077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97C582E-CCDE-4031-9505-4DC748702C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F3DD4BC-52DF-4049-B1B9-37BBF41C39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4D9454D-9B8E-4432-87B6-3302045175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11745EB-53DA-4E8D-ABCD-A58A77DB5E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E14AA87-2E70-485B-9ADA-4997514FA84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A23748F-833D-4BDD-90B6-51BDE3B08C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B4572B8-6D0C-4A7B-869F-060607E54FF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24B42E8-98CA-4A35-A35D-35EFBAE9039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DF2B158-7136-4DFF-A832-551EA4C9DC6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8F1138A2-1B9E-4BA1-BEAC-66C059440DC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67812E93-BC7F-48A1-AB9E-6170E62A6AE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E581D77D-EF01-4390-98B0-9BF8BF879FB9}"/>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4B350B26-5044-49BB-801F-5A21397F5F0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97A69DA5-4973-4781-A97F-D2AE977FAFE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48A0135-F6F2-4C0B-8C7B-34273D7073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8771D403-095A-44F5-8816-FBD128B9257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E346B55-81D3-4854-90D6-254C0527288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C5E2A62E-2836-480A-8899-A0410E998E85}"/>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40FCB2D1-144E-4B29-B255-14E671A9954A}"/>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895BE874-63E9-442A-81AB-61AD735523FF}"/>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4839FB29-444B-4352-8DF2-F55376FA5CC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7E2A68C8-F7A9-419B-AB95-7B8ED51782BC}"/>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20C60CF0-ED7D-450D-B4C2-ED079CC67B29}"/>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E6328E47-F1D5-4B4E-BA33-7AC3CC35CF6C}"/>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D4609EDD-238A-4777-B266-4ECBDB9C2B82}"/>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511BFB4A-E669-40DA-A1B6-5EC4548282FA}"/>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3F4EE302-C338-4A32-B263-480FD84912A5}"/>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288CD9B1-4D19-4C2A-BAF3-355681D23236}"/>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3230EA7-07FC-4A15-B644-004C671BD1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80A4D7D-4031-42EE-B415-1E1596617D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A07EB0-63A6-4A70-B910-22C1391CB6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F8C6E2-6A71-4C70-88D0-D59FC01F58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F6FAF97-D318-452E-8AFC-0D00298D29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87854</xdr:rowOff>
    </xdr:from>
    <xdr:to>
      <xdr:col>55</xdr:col>
      <xdr:colOff>50800</xdr:colOff>
      <xdr:row>39</xdr:row>
      <xdr:rowOff>18004</xdr:rowOff>
    </xdr:to>
    <xdr:sp macro="" textlink="">
      <xdr:nvSpPr>
        <xdr:cNvPr id="126" name="楕円 125">
          <a:extLst>
            <a:ext uri="{FF2B5EF4-FFF2-40B4-BE49-F238E27FC236}">
              <a16:creationId xmlns:a16="http://schemas.microsoft.com/office/drawing/2014/main" id="{FEF16A8D-22AE-432F-AEF6-04500EB730A9}"/>
            </a:ext>
          </a:extLst>
        </xdr:cNvPr>
        <xdr:cNvSpPr/>
      </xdr:nvSpPr>
      <xdr:spPr>
        <a:xfrm>
          <a:off x="10426700" y="66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66281</xdr:rowOff>
    </xdr:from>
    <xdr:ext cx="469744" cy="259045"/>
    <xdr:sp macro="" textlink="">
      <xdr:nvSpPr>
        <xdr:cNvPr id="127" name="【道路】&#10;一人当たり延長該当値テキスト">
          <a:extLst>
            <a:ext uri="{FF2B5EF4-FFF2-40B4-BE49-F238E27FC236}">
              <a16:creationId xmlns:a16="http://schemas.microsoft.com/office/drawing/2014/main" id="{FC5F3E34-CDD6-43F3-B16E-9EC022B90F61}"/>
            </a:ext>
          </a:extLst>
        </xdr:cNvPr>
        <xdr:cNvSpPr txBox="1"/>
      </xdr:nvSpPr>
      <xdr:spPr>
        <a:xfrm>
          <a:off x="10515600" y="658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88219</xdr:rowOff>
    </xdr:from>
    <xdr:to>
      <xdr:col>50</xdr:col>
      <xdr:colOff>165100</xdr:colOff>
      <xdr:row>39</xdr:row>
      <xdr:rowOff>18369</xdr:rowOff>
    </xdr:to>
    <xdr:sp macro="" textlink="">
      <xdr:nvSpPr>
        <xdr:cNvPr id="128" name="楕円 127">
          <a:extLst>
            <a:ext uri="{FF2B5EF4-FFF2-40B4-BE49-F238E27FC236}">
              <a16:creationId xmlns:a16="http://schemas.microsoft.com/office/drawing/2014/main" id="{AF0CAE78-E6D8-4DF6-8610-6AEF1407434F}"/>
            </a:ext>
          </a:extLst>
        </xdr:cNvPr>
        <xdr:cNvSpPr/>
      </xdr:nvSpPr>
      <xdr:spPr>
        <a:xfrm>
          <a:off x="9588500" y="660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138654</xdr:rowOff>
    </xdr:from>
    <xdr:to>
      <xdr:col>55</xdr:col>
      <xdr:colOff>0</xdr:colOff>
      <xdr:row>38</xdr:row>
      <xdr:rowOff>139019</xdr:rowOff>
    </xdr:to>
    <xdr:cxnSp macro="">
      <xdr:nvCxnSpPr>
        <xdr:cNvPr id="129" name="直線コネクタ 128">
          <a:extLst>
            <a:ext uri="{FF2B5EF4-FFF2-40B4-BE49-F238E27FC236}">
              <a16:creationId xmlns:a16="http://schemas.microsoft.com/office/drawing/2014/main" id="{52A3B6D5-2C22-48F0-9F3A-1B0CE3298F1F}"/>
            </a:ext>
          </a:extLst>
        </xdr:cNvPr>
        <xdr:cNvCxnSpPr/>
      </xdr:nvCxnSpPr>
      <xdr:spPr>
        <a:xfrm flipV="1">
          <a:off x="9639300" y="6653754"/>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90231</xdr:rowOff>
    </xdr:from>
    <xdr:to>
      <xdr:col>46</xdr:col>
      <xdr:colOff>38100</xdr:colOff>
      <xdr:row>39</xdr:row>
      <xdr:rowOff>20381</xdr:rowOff>
    </xdr:to>
    <xdr:sp macro="" textlink="">
      <xdr:nvSpPr>
        <xdr:cNvPr id="130" name="楕円 129">
          <a:extLst>
            <a:ext uri="{FF2B5EF4-FFF2-40B4-BE49-F238E27FC236}">
              <a16:creationId xmlns:a16="http://schemas.microsoft.com/office/drawing/2014/main" id="{F2CE7DF3-F205-41DE-9CE7-8AC543ECFFD5}"/>
            </a:ext>
          </a:extLst>
        </xdr:cNvPr>
        <xdr:cNvSpPr/>
      </xdr:nvSpPr>
      <xdr:spPr>
        <a:xfrm>
          <a:off x="8699500" y="66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139019</xdr:rowOff>
    </xdr:from>
    <xdr:to>
      <xdr:col>50</xdr:col>
      <xdr:colOff>114300</xdr:colOff>
      <xdr:row>38</xdr:row>
      <xdr:rowOff>141031</xdr:rowOff>
    </xdr:to>
    <xdr:cxnSp macro="">
      <xdr:nvCxnSpPr>
        <xdr:cNvPr id="131" name="直線コネクタ 130">
          <a:extLst>
            <a:ext uri="{FF2B5EF4-FFF2-40B4-BE49-F238E27FC236}">
              <a16:creationId xmlns:a16="http://schemas.microsoft.com/office/drawing/2014/main" id="{8F872729-CD58-4F84-BC7F-7E2CFE00B83A}"/>
            </a:ext>
          </a:extLst>
        </xdr:cNvPr>
        <xdr:cNvCxnSpPr/>
      </xdr:nvCxnSpPr>
      <xdr:spPr>
        <a:xfrm flipV="1">
          <a:off x="8750300" y="6654119"/>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94163</xdr:rowOff>
    </xdr:from>
    <xdr:to>
      <xdr:col>41</xdr:col>
      <xdr:colOff>101600</xdr:colOff>
      <xdr:row>39</xdr:row>
      <xdr:rowOff>24313</xdr:rowOff>
    </xdr:to>
    <xdr:sp macro="" textlink="">
      <xdr:nvSpPr>
        <xdr:cNvPr id="132" name="楕円 131">
          <a:extLst>
            <a:ext uri="{FF2B5EF4-FFF2-40B4-BE49-F238E27FC236}">
              <a16:creationId xmlns:a16="http://schemas.microsoft.com/office/drawing/2014/main" id="{FD088694-BBC7-4E4E-BDE4-51C099BAA353}"/>
            </a:ext>
          </a:extLst>
        </xdr:cNvPr>
        <xdr:cNvSpPr/>
      </xdr:nvSpPr>
      <xdr:spPr>
        <a:xfrm>
          <a:off x="7810500" y="66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141031</xdr:rowOff>
    </xdr:from>
    <xdr:to>
      <xdr:col>45</xdr:col>
      <xdr:colOff>177800</xdr:colOff>
      <xdr:row>38</xdr:row>
      <xdr:rowOff>144963</xdr:rowOff>
    </xdr:to>
    <xdr:cxnSp macro="">
      <xdr:nvCxnSpPr>
        <xdr:cNvPr id="133" name="直線コネクタ 132">
          <a:extLst>
            <a:ext uri="{FF2B5EF4-FFF2-40B4-BE49-F238E27FC236}">
              <a16:creationId xmlns:a16="http://schemas.microsoft.com/office/drawing/2014/main" id="{FB333F8E-97F2-4941-8747-5152296AAFCE}"/>
            </a:ext>
          </a:extLst>
        </xdr:cNvPr>
        <xdr:cNvCxnSpPr/>
      </xdr:nvCxnSpPr>
      <xdr:spPr>
        <a:xfrm flipV="1">
          <a:off x="7861300" y="665613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95900</xdr:rowOff>
    </xdr:from>
    <xdr:to>
      <xdr:col>36</xdr:col>
      <xdr:colOff>165100</xdr:colOff>
      <xdr:row>39</xdr:row>
      <xdr:rowOff>26050</xdr:rowOff>
    </xdr:to>
    <xdr:sp macro="" textlink="">
      <xdr:nvSpPr>
        <xdr:cNvPr id="134" name="楕円 133">
          <a:extLst>
            <a:ext uri="{FF2B5EF4-FFF2-40B4-BE49-F238E27FC236}">
              <a16:creationId xmlns:a16="http://schemas.microsoft.com/office/drawing/2014/main" id="{B746912C-F132-4CCA-873B-4061B35C7C1A}"/>
            </a:ext>
          </a:extLst>
        </xdr:cNvPr>
        <xdr:cNvSpPr/>
      </xdr:nvSpPr>
      <xdr:spPr>
        <a:xfrm>
          <a:off x="6921500" y="66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144963</xdr:rowOff>
    </xdr:from>
    <xdr:to>
      <xdr:col>41</xdr:col>
      <xdr:colOff>50800</xdr:colOff>
      <xdr:row>38</xdr:row>
      <xdr:rowOff>146700</xdr:rowOff>
    </xdr:to>
    <xdr:cxnSp macro="">
      <xdr:nvCxnSpPr>
        <xdr:cNvPr id="135" name="直線コネクタ 134">
          <a:extLst>
            <a:ext uri="{FF2B5EF4-FFF2-40B4-BE49-F238E27FC236}">
              <a16:creationId xmlns:a16="http://schemas.microsoft.com/office/drawing/2014/main" id="{63D2CF79-F311-4D34-8C8E-2F6517177173}"/>
            </a:ext>
          </a:extLst>
        </xdr:cNvPr>
        <xdr:cNvCxnSpPr/>
      </xdr:nvCxnSpPr>
      <xdr:spPr>
        <a:xfrm flipV="1">
          <a:off x="6972300" y="666006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B01E336A-EF08-4D27-984E-0966A99E5AF6}"/>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613B9C74-B79C-4A9F-8640-353E4AF603B1}"/>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5F231B9A-3459-43BD-BAFB-6FD80C20A0DF}"/>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AF0B8E89-72B1-4773-8567-AD378FAC1C8F}"/>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9496</xdr:rowOff>
    </xdr:from>
    <xdr:ext cx="469744" cy="259045"/>
    <xdr:sp macro="" textlink="">
      <xdr:nvSpPr>
        <xdr:cNvPr id="140" name="n_1mainValue【道路】&#10;一人当たり延長">
          <a:extLst>
            <a:ext uri="{FF2B5EF4-FFF2-40B4-BE49-F238E27FC236}">
              <a16:creationId xmlns:a16="http://schemas.microsoft.com/office/drawing/2014/main" id="{E9684602-CF54-4EBD-A9FD-1A073B134E3C}"/>
            </a:ext>
          </a:extLst>
        </xdr:cNvPr>
        <xdr:cNvSpPr txBox="1"/>
      </xdr:nvSpPr>
      <xdr:spPr>
        <a:xfrm>
          <a:off x="9391727" y="669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11508</xdr:rowOff>
    </xdr:from>
    <xdr:ext cx="469744" cy="259045"/>
    <xdr:sp macro="" textlink="">
      <xdr:nvSpPr>
        <xdr:cNvPr id="141" name="n_2mainValue【道路】&#10;一人当たり延長">
          <a:extLst>
            <a:ext uri="{FF2B5EF4-FFF2-40B4-BE49-F238E27FC236}">
              <a16:creationId xmlns:a16="http://schemas.microsoft.com/office/drawing/2014/main" id="{BE15D900-1968-46A6-90E3-7B985835E603}"/>
            </a:ext>
          </a:extLst>
        </xdr:cNvPr>
        <xdr:cNvSpPr txBox="1"/>
      </xdr:nvSpPr>
      <xdr:spPr>
        <a:xfrm>
          <a:off x="8515427" y="669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15440</xdr:rowOff>
    </xdr:from>
    <xdr:ext cx="469744" cy="259045"/>
    <xdr:sp macro="" textlink="">
      <xdr:nvSpPr>
        <xdr:cNvPr id="142" name="n_3mainValue【道路】&#10;一人当たり延長">
          <a:extLst>
            <a:ext uri="{FF2B5EF4-FFF2-40B4-BE49-F238E27FC236}">
              <a16:creationId xmlns:a16="http://schemas.microsoft.com/office/drawing/2014/main" id="{9063B5C7-CB64-4BE2-8BA7-078E2E247B13}"/>
            </a:ext>
          </a:extLst>
        </xdr:cNvPr>
        <xdr:cNvSpPr txBox="1"/>
      </xdr:nvSpPr>
      <xdr:spPr>
        <a:xfrm>
          <a:off x="7626427" y="670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17177</xdr:rowOff>
    </xdr:from>
    <xdr:ext cx="469744" cy="259045"/>
    <xdr:sp macro="" textlink="">
      <xdr:nvSpPr>
        <xdr:cNvPr id="143" name="n_4mainValue【道路】&#10;一人当たり延長">
          <a:extLst>
            <a:ext uri="{FF2B5EF4-FFF2-40B4-BE49-F238E27FC236}">
              <a16:creationId xmlns:a16="http://schemas.microsoft.com/office/drawing/2014/main" id="{AD6E0FF3-E619-4810-9C90-491FEF850B2A}"/>
            </a:ext>
          </a:extLst>
        </xdr:cNvPr>
        <xdr:cNvSpPr txBox="1"/>
      </xdr:nvSpPr>
      <xdr:spPr>
        <a:xfrm>
          <a:off x="6737427" y="670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DAC43E88-2D10-46D1-9D3B-F3D81737E5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A8B3FFC0-C59B-4A6C-AC72-809D0C417A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56276AD-1E3C-40CF-BE16-8D66CB74C9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6AAF410B-1456-42AA-8041-D49AD4D8BC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3C7ED7F8-66E2-45F2-BD49-AEA8550A36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DF796EF-719F-4383-B607-1DAB00531A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63DC56C-F159-49A5-BED8-94923F0593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FED9B79F-7476-4BCE-8B6C-82A3DAFF86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32959B59-56CE-4E56-B946-D89A530DD7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6B5499B-016B-4320-9DB2-C467BD8C74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D846D74-022E-492E-BE4C-E32639AD34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43FD13A2-2805-4C34-8EAB-A5B39EC4E8C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1648C79F-8D56-4E4A-82C1-A6766DC0158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27A5F4CC-401A-4172-8FF1-5C77A260B7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9FDD6C1-EB2C-4B83-BDAA-B7549400C0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FCF0D50-48E9-4587-B408-AAA82EEE6EB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F13F5919-CDB5-4DEE-944C-5B6AACC854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CCDDFF4-E1F4-43ED-96DD-DE567BCE636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4C7FF8DE-4BC5-4BF0-AD47-FBBCA013EC6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6A483C39-621D-47CD-8000-26CD5098F67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07647CB-D5B7-4405-9556-77C79BDB623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E0BF436-F210-40A6-985B-A1740D548A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F8A1141E-CA7C-4A0D-B879-9B1137F7047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199CC3D3-F710-410E-8F77-AEC058FB37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856581A6-5791-4595-A4C6-80FC697084D1}"/>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3F2BE8E3-887B-4C06-BC44-F8BDE65E1ECB}"/>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2FCFBD04-549D-4B56-8316-FE66FBB1DFA8}"/>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711D46E7-2BF4-4C3E-BECF-C2FE9C6318E2}"/>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6A98C7F3-E8EC-47D8-A7D0-E7A118ECC0BD}"/>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04B6923-54EE-477B-9977-D7E998D5DC5A}"/>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4AA0BEF1-36DC-4279-ADD3-F88D80784172}"/>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EDFBC98C-726B-44A1-8A33-3AE7851DC3AD}"/>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83B4BFD9-2299-4C87-8A11-3FB9D400B56F}"/>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35EE2A56-C433-46D3-BD40-4E433C5E0A03}"/>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514CBDF5-2C40-46D0-B6F5-21EB869EB21A}"/>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138F642-A8C7-4112-9434-CD457C22DE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A4C577B-7355-4A2E-A228-6ABDFAB385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377A8E2-F3DD-4900-8ABC-B54AB5E82D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F7BF3D-800C-474D-AD75-9E900542D3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52B055-80A6-4470-8ABB-D1394FFA15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67310</xdr:rowOff>
    </xdr:from>
    <xdr:to>
      <xdr:col>24</xdr:col>
      <xdr:colOff>114300</xdr:colOff>
      <xdr:row>60</xdr:row>
      <xdr:rowOff>168910</xdr:rowOff>
    </xdr:to>
    <xdr:sp macro="" textlink="">
      <xdr:nvSpPr>
        <xdr:cNvPr id="184" name="楕円 183">
          <a:extLst>
            <a:ext uri="{FF2B5EF4-FFF2-40B4-BE49-F238E27FC236}">
              <a16:creationId xmlns:a16="http://schemas.microsoft.com/office/drawing/2014/main" id="{B9B3068E-0225-403C-BDD2-55494155E710}"/>
            </a:ext>
          </a:extLst>
        </xdr:cNvPr>
        <xdr:cNvSpPr/>
      </xdr:nvSpPr>
      <xdr:spPr>
        <a:xfrm>
          <a:off x="4584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45737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E06B28EB-1916-47B0-A530-287BDB7C9C29}"/>
            </a:ext>
          </a:extLst>
        </xdr:cNvPr>
        <xdr:cNvSpPr txBox="1"/>
      </xdr:nvSpPr>
      <xdr:spPr>
        <a:xfrm>
          <a:off x="4673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6" name="楕円 185">
          <a:extLst>
            <a:ext uri="{FF2B5EF4-FFF2-40B4-BE49-F238E27FC236}">
              <a16:creationId xmlns:a16="http://schemas.microsoft.com/office/drawing/2014/main" id="{FA51F6CD-9454-41FB-8842-D93571EA299F}"/>
            </a:ext>
          </a:extLst>
        </xdr:cNvPr>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118110</xdr:rowOff>
    </xdr:to>
    <xdr:cxnSp macro="">
      <xdr:nvCxnSpPr>
        <xdr:cNvPr id="187" name="直線コネクタ 186">
          <a:extLst>
            <a:ext uri="{FF2B5EF4-FFF2-40B4-BE49-F238E27FC236}">
              <a16:creationId xmlns:a16="http://schemas.microsoft.com/office/drawing/2014/main" id="{EA4518EC-D11A-4ACA-B387-5EB01009C94B}"/>
            </a:ext>
          </a:extLst>
        </xdr:cNvPr>
        <xdr:cNvCxnSpPr/>
      </xdr:nvCxnSpPr>
      <xdr:spPr>
        <a:xfrm>
          <a:off x="3797300" y="103822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21590</xdr:rowOff>
    </xdr:from>
    <xdr:to>
      <xdr:col>15</xdr:col>
      <xdr:colOff>101600</xdr:colOff>
      <xdr:row>60</xdr:row>
      <xdr:rowOff>123190</xdr:rowOff>
    </xdr:to>
    <xdr:sp macro="" textlink="">
      <xdr:nvSpPr>
        <xdr:cNvPr id="188" name="楕円 187">
          <a:extLst>
            <a:ext uri="{FF2B5EF4-FFF2-40B4-BE49-F238E27FC236}">
              <a16:creationId xmlns:a16="http://schemas.microsoft.com/office/drawing/2014/main" id="{BFD1DAD2-8EE0-43FB-8547-2999A1F62B0E}"/>
            </a:ext>
          </a:extLst>
        </xdr:cNvPr>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95250</xdr:rowOff>
    </xdr:to>
    <xdr:cxnSp macro="">
      <xdr:nvCxnSpPr>
        <xdr:cNvPr id="189" name="直線コネクタ 188">
          <a:extLst>
            <a:ext uri="{FF2B5EF4-FFF2-40B4-BE49-F238E27FC236}">
              <a16:creationId xmlns:a16="http://schemas.microsoft.com/office/drawing/2014/main" id="{90B34919-6FF5-4D68-AB9B-D2C0FB045879}"/>
            </a:ext>
          </a:extLst>
        </xdr:cNvPr>
        <xdr:cNvCxnSpPr/>
      </xdr:nvCxnSpPr>
      <xdr:spPr>
        <a:xfrm>
          <a:off x="2908300" y="10359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0" name="楕円 189">
          <a:extLst>
            <a:ext uri="{FF2B5EF4-FFF2-40B4-BE49-F238E27FC236}">
              <a16:creationId xmlns:a16="http://schemas.microsoft.com/office/drawing/2014/main" id="{81AC8B9A-9442-4531-80D2-B5A44518E886}"/>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72390</xdr:rowOff>
    </xdr:to>
    <xdr:cxnSp macro="">
      <xdr:nvCxnSpPr>
        <xdr:cNvPr id="191" name="直線コネクタ 190">
          <a:extLst>
            <a:ext uri="{FF2B5EF4-FFF2-40B4-BE49-F238E27FC236}">
              <a16:creationId xmlns:a16="http://schemas.microsoft.com/office/drawing/2014/main" id="{C61F35E8-F9AE-4F01-9EA7-9D66A2B37AB0}"/>
            </a:ext>
          </a:extLst>
        </xdr:cNvPr>
        <xdr:cNvCxnSpPr/>
      </xdr:nvCxnSpPr>
      <xdr:spPr>
        <a:xfrm>
          <a:off x="2019300" y="10332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2" name="楕円 191">
          <a:extLst>
            <a:ext uri="{FF2B5EF4-FFF2-40B4-BE49-F238E27FC236}">
              <a16:creationId xmlns:a16="http://schemas.microsoft.com/office/drawing/2014/main" id="{C0D3024F-907B-4181-B040-0CC1520908FD}"/>
            </a:ext>
          </a:extLst>
        </xdr:cNvPr>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45720</xdr:rowOff>
    </xdr:to>
    <xdr:cxnSp macro="">
      <xdr:nvCxnSpPr>
        <xdr:cNvPr id="193" name="直線コネクタ 192">
          <a:extLst>
            <a:ext uri="{FF2B5EF4-FFF2-40B4-BE49-F238E27FC236}">
              <a16:creationId xmlns:a16="http://schemas.microsoft.com/office/drawing/2014/main" id="{228CA142-14E7-4243-AC4E-2B18BAFB5843}"/>
            </a:ext>
          </a:extLst>
        </xdr:cNvPr>
        <xdr:cNvCxnSpPr/>
      </xdr:nvCxnSpPr>
      <xdr:spPr>
        <a:xfrm>
          <a:off x="1130300" y="1030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5E839E47-E729-44CC-AB2C-998A584780A8}"/>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48C6C5CD-A15F-4F03-A3C4-74A5AB3CC107}"/>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DDAFD123-1CA8-4DDB-8F42-C3E84E669CA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2B75EEF9-33FF-47C2-982A-1270C5DD1BEA}"/>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5FB64B9E-EF22-43C0-855A-84BC9B70037A}"/>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69F80736-04F9-4C60-B09A-92B996E4E2E1}"/>
            </a:ext>
          </a:extLst>
        </xdr:cNvPr>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3F801A53-62B5-456F-802B-D37809771432}"/>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5F087230-79EA-4396-A094-879A4BE9CD14}"/>
            </a:ext>
          </a:extLst>
        </xdr:cNvPr>
        <xdr:cNvSpPr txBox="1"/>
      </xdr:nvSpPr>
      <xdr:spPr>
        <a:xfrm>
          <a:off x="927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1B45E010-ABE1-4537-A419-33DCD589CC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F213293C-A4A7-4D17-B4D8-F6943ECEAA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6874BA1-783F-43DF-B9EA-2636E20A96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7BED772-1879-4755-95BA-C1829A640F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A5EEB5A-0A11-4B1C-9A4C-F686BAD5C4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ACD54332-DC16-4296-8F09-DEA17A3C59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23F8A59-A57C-449C-A043-A1503FA6400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E73265D-9626-4F95-9C3B-D7CA5931D6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B6DA2E57-66C7-40E1-A8C1-94BB403CE9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4AD25F10-3772-4ED8-8C50-6E37EEB45E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F0E2A8E7-0831-4D31-87A0-A55F396361E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9DDE446F-DC64-4FF7-8395-D66052232D5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CE007A2-1EC4-4291-855C-566E375FA7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D4657CA5-05E2-462E-8229-AFD16E45518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E3A79A3-F8D2-458E-BCBC-0D2F6F0085A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F2A6B85E-95E5-46D6-9503-1DA0DC7C51D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C78F6D5B-DBE1-4448-8E60-DD708DD8577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268448A9-A4F7-44B2-9B6A-A184D0A3324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550F15A8-7416-49D3-A953-16E5D75547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4A40A26E-46A8-4E57-8A89-5A4F01AC6B6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85F39C5-D176-4D39-90D2-119A14F511E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05D79F1-4348-48D7-8A1A-736553CD21F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3EC9EAE-EDA5-42E1-8BBD-4B4C5A57F2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9D1F7472-92F9-463B-8F09-FA3A31E729FB}"/>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2D37D09C-582D-43D8-A678-D87B188B26CD}"/>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B3B1193B-28F9-406D-897A-466816152AAF}"/>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4947691-3033-4E6E-9AA0-A6CCCCADC2DE}"/>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DA904E0C-21F1-468D-A0A3-EF31FECB2FFF}"/>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F78CFD07-19FF-467C-891F-E0C2FA443B5D}"/>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C11E9A98-46F3-4CD1-8896-FF67BF7A64C1}"/>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7A2619D2-5B3A-417F-B84F-08EEF5BD4632}"/>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F2F5BD41-20AE-435E-BBEE-6259A640C453}"/>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B066BC61-081F-4DD6-9495-764AD187C00A}"/>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D1680B00-8264-455E-831C-BF451A04AB5B}"/>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D5A09F1-3701-4DFF-BCEE-3F0D181D89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0EF096E-D18D-4086-B7BF-D9C77AB89AC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3461374-C060-43FA-B713-A8441BD1A6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28089A8-DB2E-46EF-8A38-A342D0EAB6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4EE86F-5A05-40A8-8875-CF174AB5C4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57819</xdr:rowOff>
    </xdr:from>
    <xdr:to>
      <xdr:col>55</xdr:col>
      <xdr:colOff>50800</xdr:colOff>
      <xdr:row>61</xdr:row>
      <xdr:rowOff>159419</xdr:rowOff>
    </xdr:to>
    <xdr:sp macro="" textlink="">
      <xdr:nvSpPr>
        <xdr:cNvPr id="241" name="楕円 240">
          <a:extLst>
            <a:ext uri="{FF2B5EF4-FFF2-40B4-BE49-F238E27FC236}">
              <a16:creationId xmlns:a16="http://schemas.microsoft.com/office/drawing/2014/main" id="{9C294DAF-4DEF-4065-AFC9-EED65A61141A}"/>
            </a:ext>
          </a:extLst>
        </xdr:cNvPr>
        <xdr:cNvSpPr/>
      </xdr:nvSpPr>
      <xdr:spPr>
        <a:xfrm>
          <a:off x="10426700" y="1051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80696</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3579E0D3-A6DD-4687-B1D4-75C24784F665}"/>
            </a:ext>
          </a:extLst>
        </xdr:cNvPr>
        <xdr:cNvSpPr txBox="1"/>
      </xdr:nvSpPr>
      <xdr:spPr>
        <a:xfrm>
          <a:off x="10515600" y="1036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60898</xdr:rowOff>
    </xdr:from>
    <xdr:to>
      <xdr:col>50</xdr:col>
      <xdr:colOff>165100</xdr:colOff>
      <xdr:row>61</xdr:row>
      <xdr:rowOff>162498</xdr:rowOff>
    </xdr:to>
    <xdr:sp macro="" textlink="">
      <xdr:nvSpPr>
        <xdr:cNvPr id="243" name="楕円 242">
          <a:extLst>
            <a:ext uri="{FF2B5EF4-FFF2-40B4-BE49-F238E27FC236}">
              <a16:creationId xmlns:a16="http://schemas.microsoft.com/office/drawing/2014/main" id="{3102CF06-72AB-4256-9088-9F964A41E48F}"/>
            </a:ext>
          </a:extLst>
        </xdr:cNvPr>
        <xdr:cNvSpPr/>
      </xdr:nvSpPr>
      <xdr:spPr>
        <a:xfrm>
          <a:off x="9588500" y="105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108619</xdr:rowOff>
    </xdr:from>
    <xdr:to>
      <xdr:col>55</xdr:col>
      <xdr:colOff>0</xdr:colOff>
      <xdr:row>61</xdr:row>
      <xdr:rowOff>111698</xdr:rowOff>
    </xdr:to>
    <xdr:cxnSp macro="">
      <xdr:nvCxnSpPr>
        <xdr:cNvPr id="244" name="直線コネクタ 243">
          <a:extLst>
            <a:ext uri="{FF2B5EF4-FFF2-40B4-BE49-F238E27FC236}">
              <a16:creationId xmlns:a16="http://schemas.microsoft.com/office/drawing/2014/main" id="{D46BABE3-A40C-4920-8610-0498212C8926}"/>
            </a:ext>
          </a:extLst>
        </xdr:cNvPr>
        <xdr:cNvCxnSpPr/>
      </xdr:nvCxnSpPr>
      <xdr:spPr>
        <a:xfrm flipV="1">
          <a:off x="9639300" y="10567069"/>
          <a:ext cx="8382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63934</xdr:rowOff>
    </xdr:from>
    <xdr:to>
      <xdr:col>46</xdr:col>
      <xdr:colOff>38100</xdr:colOff>
      <xdr:row>61</xdr:row>
      <xdr:rowOff>165534</xdr:rowOff>
    </xdr:to>
    <xdr:sp macro="" textlink="">
      <xdr:nvSpPr>
        <xdr:cNvPr id="245" name="楕円 244">
          <a:extLst>
            <a:ext uri="{FF2B5EF4-FFF2-40B4-BE49-F238E27FC236}">
              <a16:creationId xmlns:a16="http://schemas.microsoft.com/office/drawing/2014/main" id="{6C662E8E-E4AB-4CC0-A0E1-92D5BF732916}"/>
            </a:ext>
          </a:extLst>
        </xdr:cNvPr>
        <xdr:cNvSpPr/>
      </xdr:nvSpPr>
      <xdr:spPr>
        <a:xfrm>
          <a:off x="8699500" y="105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111698</xdr:rowOff>
    </xdr:from>
    <xdr:to>
      <xdr:col>50</xdr:col>
      <xdr:colOff>114300</xdr:colOff>
      <xdr:row>61</xdr:row>
      <xdr:rowOff>114734</xdr:rowOff>
    </xdr:to>
    <xdr:cxnSp macro="">
      <xdr:nvCxnSpPr>
        <xdr:cNvPr id="246" name="直線コネクタ 245">
          <a:extLst>
            <a:ext uri="{FF2B5EF4-FFF2-40B4-BE49-F238E27FC236}">
              <a16:creationId xmlns:a16="http://schemas.microsoft.com/office/drawing/2014/main" id="{03C8B968-2A24-442D-A200-E79EE7EF2936}"/>
            </a:ext>
          </a:extLst>
        </xdr:cNvPr>
        <xdr:cNvCxnSpPr/>
      </xdr:nvCxnSpPr>
      <xdr:spPr>
        <a:xfrm flipV="1">
          <a:off x="8750300" y="10570148"/>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66072</xdr:rowOff>
    </xdr:from>
    <xdr:to>
      <xdr:col>41</xdr:col>
      <xdr:colOff>101600</xdr:colOff>
      <xdr:row>61</xdr:row>
      <xdr:rowOff>167672</xdr:rowOff>
    </xdr:to>
    <xdr:sp macro="" textlink="">
      <xdr:nvSpPr>
        <xdr:cNvPr id="247" name="楕円 246">
          <a:extLst>
            <a:ext uri="{FF2B5EF4-FFF2-40B4-BE49-F238E27FC236}">
              <a16:creationId xmlns:a16="http://schemas.microsoft.com/office/drawing/2014/main" id="{05DA715C-9750-4845-9207-D93351F97DD6}"/>
            </a:ext>
          </a:extLst>
        </xdr:cNvPr>
        <xdr:cNvSpPr/>
      </xdr:nvSpPr>
      <xdr:spPr>
        <a:xfrm>
          <a:off x="7810500" y="10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114734</xdr:rowOff>
    </xdr:from>
    <xdr:to>
      <xdr:col>45</xdr:col>
      <xdr:colOff>177800</xdr:colOff>
      <xdr:row>61</xdr:row>
      <xdr:rowOff>116872</xdr:rowOff>
    </xdr:to>
    <xdr:cxnSp macro="">
      <xdr:nvCxnSpPr>
        <xdr:cNvPr id="248" name="直線コネクタ 247">
          <a:extLst>
            <a:ext uri="{FF2B5EF4-FFF2-40B4-BE49-F238E27FC236}">
              <a16:creationId xmlns:a16="http://schemas.microsoft.com/office/drawing/2014/main" id="{1C0D71E4-6328-449B-AB1F-E1F8032B9AB3}"/>
            </a:ext>
          </a:extLst>
        </xdr:cNvPr>
        <xdr:cNvCxnSpPr/>
      </xdr:nvCxnSpPr>
      <xdr:spPr>
        <a:xfrm flipV="1">
          <a:off x="7861300" y="10573184"/>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71200</xdr:rowOff>
    </xdr:from>
    <xdr:to>
      <xdr:col>36</xdr:col>
      <xdr:colOff>165100</xdr:colOff>
      <xdr:row>62</xdr:row>
      <xdr:rowOff>1350</xdr:rowOff>
    </xdr:to>
    <xdr:sp macro="" textlink="">
      <xdr:nvSpPr>
        <xdr:cNvPr id="249" name="楕円 248">
          <a:extLst>
            <a:ext uri="{FF2B5EF4-FFF2-40B4-BE49-F238E27FC236}">
              <a16:creationId xmlns:a16="http://schemas.microsoft.com/office/drawing/2014/main" id="{2C381AA9-3EB1-44F8-AA83-165C18736728}"/>
            </a:ext>
          </a:extLst>
        </xdr:cNvPr>
        <xdr:cNvSpPr/>
      </xdr:nvSpPr>
      <xdr:spPr>
        <a:xfrm>
          <a:off x="69215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116872</xdr:rowOff>
    </xdr:from>
    <xdr:to>
      <xdr:col>41</xdr:col>
      <xdr:colOff>50800</xdr:colOff>
      <xdr:row>61</xdr:row>
      <xdr:rowOff>122000</xdr:rowOff>
    </xdr:to>
    <xdr:cxnSp macro="">
      <xdr:nvCxnSpPr>
        <xdr:cNvPr id="250" name="直線コネクタ 249">
          <a:extLst>
            <a:ext uri="{FF2B5EF4-FFF2-40B4-BE49-F238E27FC236}">
              <a16:creationId xmlns:a16="http://schemas.microsoft.com/office/drawing/2014/main" id="{4055E0F9-4F2E-49A6-AE48-5CCE213EB1A6}"/>
            </a:ext>
          </a:extLst>
        </xdr:cNvPr>
        <xdr:cNvCxnSpPr/>
      </xdr:nvCxnSpPr>
      <xdr:spPr>
        <a:xfrm flipV="1">
          <a:off x="6972300" y="10575322"/>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403B8DD-418F-4AD8-99BE-1C48BB0BF3BD}"/>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17A739DE-7C4F-44BB-BF59-25D5EC678FBE}"/>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79250F92-A8B6-48B0-8418-DEE7FD6ED45E}"/>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2812A9A-9456-4B76-9BE6-D27D6666FFA8}"/>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7575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5D2A4A8A-C552-4369-A2B1-5AFD4AFBD654}"/>
            </a:ext>
          </a:extLst>
        </xdr:cNvPr>
        <xdr:cNvSpPr txBox="1"/>
      </xdr:nvSpPr>
      <xdr:spPr>
        <a:xfrm>
          <a:off x="9327095" y="1029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10611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4B3ADC3C-A81F-4B5D-B41B-97C81D986E01}"/>
            </a:ext>
          </a:extLst>
        </xdr:cNvPr>
        <xdr:cNvSpPr txBox="1"/>
      </xdr:nvSpPr>
      <xdr:spPr>
        <a:xfrm>
          <a:off x="8450795" y="1029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12749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EA7C75D4-2423-47C6-A945-E48E293B05C7}"/>
            </a:ext>
          </a:extLst>
        </xdr:cNvPr>
        <xdr:cNvSpPr txBox="1"/>
      </xdr:nvSpPr>
      <xdr:spPr>
        <a:xfrm>
          <a:off x="7561795" y="102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17877</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F9354DD0-19DC-4835-8E75-B80727317FD8}"/>
            </a:ext>
          </a:extLst>
        </xdr:cNvPr>
        <xdr:cNvSpPr txBox="1"/>
      </xdr:nvSpPr>
      <xdr:spPr>
        <a:xfrm>
          <a:off x="6672795" y="103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83A13CD-7893-4834-AB2C-A23219B5284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FA8459F-D2D0-43B1-8219-7BD2A9B56D6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D8E4E7B-98C9-4EE7-945F-86334C4C36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7A4ED70-1952-434B-8579-D53A611748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F2ACA2D-66F3-4925-A7D3-F01FA12A42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FBD6B50-8264-4DFB-AD77-DF29F75B5D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2218F89-90C6-4CBA-A5C4-206B6FC6A2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3522763-ACCD-4379-8B49-9A4C85D94D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47533B4-4F49-400F-BD54-3E8D23B1B6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5F276E6-E254-4356-BD87-E475DF3261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8F169C6-C76F-4D56-AB21-0662EC5D2A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FC86BAD-071A-4002-9E8E-B0C37E616CA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273E7240-C857-406F-A619-92C9EED24B7A}"/>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28C405E3-060C-4FA9-B4B1-CA9D44679CE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4D017C3-6B43-4FA8-88AE-165419BD12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2A1ADE2-512A-45A4-945D-EC222396389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A0487082-6195-4ABC-A465-F40F7527828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89A72E5E-F259-4610-945E-38A0809BAE9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E1EDFA0B-F6CB-4E5F-9D0C-B982CD12F7D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857FF0E2-1C16-4BB7-8387-F41753ED43A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A804B7D-91B8-4183-9476-631427F7C68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89C5668D-E049-4467-9C23-AD4D338463C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311F2524-73D8-490E-957A-B73B65F75B4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7CAFC75-2956-4EDD-A169-1051D889C8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E16DD245-CB6E-470F-8322-329A07E3985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E95BF72-E86C-4BDA-8B31-F5AF246C47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45A6A042-8ADA-4883-BDCF-509634D4E2A7}"/>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3909BDCC-3B71-45D8-AC50-0FDF15457933}"/>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2DBB9D0D-CFCD-4D5F-8914-BAE63177E2C4}"/>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64896C92-3E91-4F79-9407-067CC36B1E3E}"/>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637D88B1-0EBF-491E-892A-F5157A53C185}"/>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C49EBB3-EEF3-49AB-B3B6-FADAE341A823}"/>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E139EAC5-B456-42E7-9D35-EE916AA33424}"/>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618BDFA1-02CB-4A7E-A524-F1947F5FC718}"/>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603605D1-10AF-4C98-A67A-372E71E1093D}"/>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9F7FE0AD-27DF-40F4-9327-1B1090776E3C}"/>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B6C819FC-3D74-44AB-9243-5F74AF4F054F}"/>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52F0B3E-CF9D-4B09-8890-0F57FAC5B6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CC7FAD-B899-4FBC-B209-832E8A620E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7F9594-6A89-4D8D-9E8C-E9B2178908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D469E3-CBB9-43FF-92BB-8F6CC748AE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50CACA-126C-42C6-AE24-1456B31D72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165281</xdr:rowOff>
    </xdr:from>
    <xdr:to>
      <xdr:col>24</xdr:col>
      <xdr:colOff>114300</xdr:colOff>
      <xdr:row>80</xdr:row>
      <xdr:rowOff>95431</xdr:rowOff>
    </xdr:to>
    <xdr:sp macro="" textlink="">
      <xdr:nvSpPr>
        <xdr:cNvPr id="301" name="楕円 300">
          <a:extLst>
            <a:ext uri="{FF2B5EF4-FFF2-40B4-BE49-F238E27FC236}">
              <a16:creationId xmlns:a16="http://schemas.microsoft.com/office/drawing/2014/main" id="{9A73ED82-0FD1-49F9-B627-32B6E4DDCF75}"/>
            </a:ext>
          </a:extLst>
        </xdr:cNvPr>
        <xdr:cNvSpPr/>
      </xdr:nvSpPr>
      <xdr:spPr>
        <a:xfrm>
          <a:off x="4584700" y="137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16708</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B499607-942B-4EB4-A559-56050F5D42E1}"/>
            </a:ext>
          </a:extLst>
        </xdr:cNvPr>
        <xdr:cNvSpPr txBox="1"/>
      </xdr:nvSpPr>
      <xdr:spPr>
        <a:xfrm>
          <a:off x="4673600" y="1356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134257</xdr:rowOff>
    </xdr:from>
    <xdr:to>
      <xdr:col>20</xdr:col>
      <xdr:colOff>38100</xdr:colOff>
      <xdr:row>81</xdr:row>
      <xdr:rowOff>64407</xdr:rowOff>
    </xdr:to>
    <xdr:sp macro="" textlink="">
      <xdr:nvSpPr>
        <xdr:cNvPr id="303" name="楕円 302">
          <a:extLst>
            <a:ext uri="{FF2B5EF4-FFF2-40B4-BE49-F238E27FC236}">
              <a16:creationId xmlns:a16="http://schemas.microsoft.com/office/drawing/2014/main" id="{75ED136E-6389-4F32-850E-8BE5C2C0EDCF}"/>
            </a:ext>
          </a:extLst>
        </xdr:cNvPr>
        <xdr:cNvSpPr/>
      </xdr:nvSpPr>
      <xdr:spPr>
        <a:xfrm>
          <a:off x="3746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44631</xdr:rowOff>
    </xdr:from>
    <xdr:to>
      <xdr:col>24</xdr:col>
      <xdr:colOff>63500</xdr:colOff>
      <xdr:row>81</xdr:row>
      <xdr:rowOff>13607</xdr:rowOff>
    </xdr:to>
    <xdr:cxnSp macro="">
      <xdr:nvCxnSpPr>
        <xdr:cNvPr id="304" name="直線コネクタ 303">
          <a:extLst>
            <a:ext uri="{FF2B5EF4-FFF2-40B4-BE49-F238E27FC236}">
              <a16:creationId xmlns:a16="http://schemas.microsoft.com/office/drawing/2014/main" id="{2F358A3D-84CE-4ED5-8C86-D7F23E36197E}"/>
            </a:ext>
          </a:extLst>
        </xdr:cNvPr>
        <xdr:cNvCxnSpPr/>
      </xdr:nvCxnSpPr>
      <xdr:spPr>
        <a:xfrm flipV="1">
          <a:off x="3797300" y="13760631"/>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98334</xdr:rowOff>
    </xdr:from>
    <xdr:to>
      <xdr:col>15</xdr:col>
      <xdr:colOff>101600</xdr:colOff>
      <xdr:row>81</xdr:row>
      <xdr:rowOff>28484</xdr:rowOff>
    </xdr:to>
    <xdr:sp macro="" textlink="">
      <xdr:nvSpPr>
        <xdr:cNvPr id="305" name="楕円 304">
          <a:extLst>
            <a:ext uri="{FF2B5EF4-FFF2-40B4-BE49-F238E27FC236}">
              <a16:creationId xmlns:a16="http://schemas.microsoft.com/office/drawing/2014/main" id="{C52F2368-6F45-4827-851E-E0F26BEEDBB5}"/>
            </a:ext>
          </a:extLst>
        </xdr:cNvPr>
        <xdr:cNvSpPr/>
      </xdr:nvSpPr>
      <xdr:spPr>
        <a:xfrm>
          <a:off x="2857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149134</xdr:rowOff>
    </xdr:from>
    <xdr:to>
      <xdr:col>19</xdr:col>
      <xdr:colOff>177800</xdr:colOff>
      <xdr:row>81</xdr:row>
      <xdr:rowOff>13607</xdr:rowOff>
    </xdr:to>
    <xdr:cxnSp macro="">
      <xdr:nvCxnSpPr>
        <xdr:cNvPr id="306" name="直線コネクタ 305">
          <a:extLst>
            <a:ext uri="{FF2B5EF4-FFF2-40B4-BE49-F238E27FC236}">
              <a16:creationId xmlns:a16="http://schemas.microsoft.com/office/drawing/2014/main" id="{7A04EE82-1545-468E-9E8A-1DB8F8EEF43C}"/>
            </a:ext>
          </a:extLst>
        </xdr:cNvPr>
        <xdr:cNvCxnSpPr/>
      </xdr:nvCxnSpPr>
      <xdr:spPr>
        <a:xfrm>
          <a:off x="2908300" y="138651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07" name="楕円 306">
          <a:extLst>
            <a:ext uri="{FF2B5EF4-FFF2-40B4-BE49-F238E27FC236}">
              <a16:creationId xmlns:a16="http://schemas.microsoft.com/office/drawing/2014/main" id="{AF50261B-B3FF-4A3E-B4AB-0B0D6E3E1379}"/>
            </a:ext>
          </a:extLst>
        </xdr:cNvPr>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149134</xdr:rowOff>
    </xdr:from>
    <xdr:to>
      <xdr:col>15</xdr:col>
      <xdr:colOff>50800</xdr:colOff>
      <xdr:row>82</xdr:row>
      <xdr:rowOff>44631</xdr:rowOff>
    </xdr:to>
    <xdr:cxnSp macro="">
      <xdr:nvCxnSpPr>
        <xdr:cNvPr id="308" name="直線コネクタ 307">
          <a:extLst>
            <a:ext uri="{FF2B5EF4-FFF2-40B4-BE49-F238E27FC236}">
              <a16:creationId xmlns:a16="http://schemas.microsoft.com/office/drawing/2014/main" id="{2D3DC5E0-10EA-4ECE-BFB3-3AFAB8B73F45}"/>
            </a:ext>
          </a:extLst>
        </xdr:cNvPr>
        <xdr:cNvCxnSpPr/>
      </xdr:nvCxnSpPr>
      <xdr:spPr>
        <a:xfrm flipV="1">
          <a:off x="2019300" y="13865134"/>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09" name="楕円 308">
          <a:extLst>
            <a:ext uri="{FF2B5EF4-FFF2-40B4-BE49-F238E27FC236}">
              <a16:creationId xmlns:a16="http://schemas.microsoft.com/office/drawing/2014/main" id="{264F47B4-8CA2-40D3-AB59-A4932E5D106D}"/>
            </a:ext>
          </a:extLst>
        </xdr:cNvPr>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44631</xdr:rowOff>
    </xdr:to>
    <xdr:cxnSp macro="">
      <xdr:nvCxnSpPr>
        <xdr:cNvPr id="310" name="直線コネクタ 309">
          <a:extLst>
            <a:ext uri="{FF2B5EF4-FFF2-40B4-BE49-F238E27FC236}">
              <a16:creationId xmlns:a16="http://schemas.microsoft.com/office/drawing/2014/main" id="{6870BB94-3E71-46CB-A5E0-FF6DEBAD4ABB}"/>
            </a:ext>
          </a:extLst>
        </xdr:cNvPr>
        <xdr:cNvCxnSpPr/>
      </xdr:nvCxnSpPr>
      <xdr:spPr>
        <a:xfrm>
          <a:off x="1130300" y="140970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218924EE-123A-446E-AEEE-D822D9A843C0}"/>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0545C117-D170-452B-A81C-9FDB2962AFC4}"/>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378624D4-5B29-42B3-958E-B76E42C1E3EA}"/>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DD83CDA6-B208-4EC5-81EA-093D1964EED2}"/>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80934</xdr:rowOff>
    </xdr:from>
    <xdr:ext cx="405111" cy="259045"/>
    <xdr:sp macro="" textlink="">
      <xdr:nvSpPr>
        <xdr:cNvPr id="315" name="n_1mainValue【公営住宅】&#10;有形固定資産減価償却率">
          <a:extLst>
            <a:ext uri="{FF2B5EF4-FFF2-40B4-BE49-F238E27FC236}">
              <a16:creationId xmlns:a16="http://schemas.microsoft.com/office/drawing/2014/main" id="{525B78BB-9A57-42F0-9FEC-D0B1BA8F720E}"/>
            </a:ext>
          </a:extLst>
        </xdr:cNvPr>
        <xdr:cNvSpPr txBox="1"/>
      </xdr:nvSpPr>
      <xdr:spPr>
        <a:xfrm>
          <a:off x="3582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45011</xdr:rowOff>
    </xdr:from>
    <xdr:ext cx="405111" cy="259045"/>
    <xdr:sp macro="" textlink="">
      <xdr:nvSpPr>
        <xdr:cNvPr id="316" name="n_2mainValue【公営住宅】&#10;有形固定資産減価償却率">
          <a:extLst>
            <a:ext uri="{FF2B5EF4-FFF2-40B4-BE49-F238E27FC236}">
              <a16:creationId xmlns:a16="http://schemas.microsoft.com/office/drawing/2014/main" id="{C0ED6185-DD60-4E82-B423-8258AE5B5C13}"/>
            </a:ext>
          </a:extLst>
        </xdr:cNvPr>
        <xdr:cNvSpPr txBox="1"/>
      </xdr:nvSpPr>
      <xdr:spPr>
        <a:xfrm>
          <a:off x="2705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111958</xdr:rowOff>
    </xdr:from>
    <xdr:ext cx="405111" cy="259045"/>
    <xdr:sp macro="" textlink="">
      <xdr:nvSpPr>
        <xdr:cNvPr id="317" name="n_3mainValue【公営住宅】&#10;有形固定資産減価償却率">
          <a:extLst>
            <a:ext uri="{FF2B5EF4-FFF2-40B4-BE49-F238E27FC236}">
              <a16:creationId xmlns:a16="http://schemas.microsoft.com/office/drawing/2014/main" id="{93CAB072-4B46-4F5B-A2A3-566A5067C562}"/>
            </a:ext>
          </a:extLst>
        </xdr:cNvPr>
        <xdr:cNvSpPr txBox="1"/>
      </xdr:nvSpPr>
      <xdr:spPr>
        <a:xfrm>
          <a:off x="1816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18" name="n_4mainValue【公営住宅】&#10;有形固定資産減価償却率">
          <a:extLst>
            <a:ext uri="{FF2B5EF4-FFF2-40B4-BE49-F238E27FC236}">
              <a16:creationId xmlns:a16="http://schemas.microsoft.com/office/drawing/2014/main" id="{7722BA84-BCCF-48CE-ABB3-C1638494E2C5}"/>
            </a:ext>
          </a:extLst>
        </xdr:cNvPr>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539C666-DEBF-49EB-8FA5-62A573B649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3188CA1-75C7-4D4B-95B2-16DE2150A3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6E7F2D8F-7E68-488E-9BFD-FFDC895D52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A835F3BC-738B-4246-88FA-347BEFC80E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579743D-41D7-4CA3-8808-48848902FA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49F3EB2-5E31-4338-BE5D-B9570DC256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99D6310-605A-46F1-8E94-48F5EB30E3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B2F8A34-A8F6-4DEA-8CE8-74F763D8D2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7CDC59AF-53A4-4900-BE82-B9097F43B3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DD0D1603-E12B-42B2-B33D-E7ADC34626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A4FCAF20-55F6-4F70-BBCA-FB6CA3FA77D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81A9C821-6A58-4EAC-8BEB-37DB75C7057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420CC6B6-6F53-4AAD-8B6B-33DD7CD925D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607140D-FB4A-4BA0-B102-3103786EFB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0F5C70E-8366-44AA-8521-ABBD25897F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B481E4B-63E6-4D24-B727-4F13297C317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492D39E7-D433-4FF4-95E4-8D9FCCDC350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149B8CEA-5695-4B98-891C-7A68AE5C9C5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81F195BC-7E10-422D-9411-DFBCCDB246D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5D7A0F7B-7DA4-4B55-A0A9-B7EE6FD0DC3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FB9DFBB-2E20-4BEB-AF9F-90984E43C1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48D4C64-802B-4CAB-8FD9-93DF2FD54D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4385BD9-BA99-4314-A887-C4A197C8D43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67535779-49AD-4D7C-8DEB-AFCD8E35D784}"/>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68ABF574-5C22-43A4-93E6-EDAC8033632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794B21BD-AA52-4885-98C5-23753225A7AD}"/>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FFBA8549-A8AA-479D-B944-CAECA9789F3C}"/>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494E2623-639E-473C-AC30-2C2EE5F07D44}"/>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A7E55D58-7B36-4466-AFFA-8D8A75EF13E8}"/>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91F172F0-CEE7-4FD1-AD0B-1357E92F8A56}"/>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9BED7E60-83C9-47FB-BAE2-A90AA92D080D}"/>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6E060DFD-85D2-4973-9BC5-9F139CC2BC92}"/>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AA547C5D-2D16-4223-980E-A05030ECB933}"/>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0E5C8B75-8F54-4F48-80A2-99CF6066FD17}"/>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432B757-A18F-4BEA-B7FA-E0350940C9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E5540AE-EB0D-4553-8E70-8019892D64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8739390-6ABE-411E-95EA-9DC17A4924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278B136-1A68-4247-8D27-142A8F3EA4C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998C7B-A82A-4FAD-8A0F-FD6FFF9C193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95504</xdr:rowOff>
    </xdr:from>
    <xdr:to>
      <xdr:col>55</xdr:col>
      <xdr:colOff>50800</xdr:colOff>
      <xdr:row>85</xdr:row>
      <xdr:rowOff>25654</xdr:rowOff>
    </xdr:to>
    <xdr:sp macro="" textlink="">
      <xdr:nvSpPr>
        <xdr:cNvPr id="358" name="楕円 357">
          <a:extLst>
            <a:ext uri="{FF2B5EF4-FFF2-40B4-BE49-F238E27FC236}">
              <a16:creationId xmlns:a16="http://schemas.microsoft.com/office/drawing/2014/main" id="{0CA60D8D-58B3-4ECF-9A30-9CF56BF7C22D}"/>
            </a:ext>
          </a:extLst>
        </xdr:cNvPr>
        <xdr:cNvSpPr/>
      </xdr:nvSpPr>
      <xdr:spPr>
        <a:xfrm>
          <a:off x="10426700" y="144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73931</xdr:rowOff>
    </xdr:from>
    <xdr:ext cx="469744" cy="259045"/>
    <xdr:sp macro="" textlink="">
      <xdr:nvSpPr>
        <xdr:cNvPr id="359" name="【公営住宅】&#10;一人当たり面積該当値テキスト">
          <a:extLst>
            <a:ext uri="{FF2B5EF4-FFF2-40B4-BE49-F238E27FC236}">
              <a16:creationId xmlns:a16="http://schemas.microsoft.com/office/drawing/2014/main" id="{A581E0DA-1C8E-49F6-BFCA-2E770242CEB7}"/>
            </a:ext>
          </a:extLst>
        </xdr:cNvPr>
        <xdr:cNvSpPr txBox="1"/>
      </xdr:nvSpPr>
      <xdr:spPr>
        <a:xfrm>
          <a:off x="10515600" y="1447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360" name="楕円 359">
          <a:extLst>
            <a:ext uri="{FF2B5EF4-FFF2-40B4-BE49-F238E27FC236}">
              <a16:creationId xmlns:a16="http://schemas.microsoft.com/office/drawing/2014/main" id="{36781269-21B2-4092-9876-E5BB7B8FEF9C}"/>
            </a:ext>
          </a:extLst>
        </xdr:cNvPr>
        <xdr:cNvSpPr/>
      </xdr:nvSpPr>
      <xdr:spPr>
        <a:xfrm>
          <a:off x="958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146304</xdr:rowOff>
    </xdr:from>
    <xdr:to>
      <xdr:col>55</xdr:col>
      <xdr:colOff>0</xdr:colOff>
      <xdr:row>84</xdr:row>
      <xdr:rowOff>147828</xdr:rowOff>
    </xdr:to>
    <xdr:cxnSp macro="">
      <xdr:nvCxnSpPr>
        <xdr:cNvPr id="361" name="直線コネクタ 360">
          <a:extLst>
            <a:ext uri="{FF2B5EF4-FFF2-40B4-BE49-F238E27FC236}">
              <a16:creationId xmlns:a16="http://schemas.microsoft.com/office/drawing/2014/main" id="{F2B83313-4668-487B-89FA-02EBFFEC3694}"/>
            </a:ext>
          </a:extLst>
        </xdr:cNvPr>
        <xdr:cNvCxnSpPr/>
      </xdr:nvCxnSpPr>
      <xdr:spPr>
        <a:xfrm flipV="1">
          <a:off x="9639300" y="145481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86361</xdr:rowOff>
    </xdr:from>
    <xdr:to>
      <xdr:col>46</xdr:col>
      <xdr:colOff>38100</xdr:colOff>
      <xdr:row>85</xdr:row>
      <xdr:rowOff>16511</xdr:rowOff>
    </xdr:to>
    <xdr:sp macro="" textlink="">
      <xdr:nvSpPr>
        <xdr:cNvPr id="362" name="楕円 361">
          <a:extLst>
            <a:ext uri="{FF2B5EF4-FFF2-40B4-BE49-F238E27FC236}">
              <a16:creationId xmlns:a16="http://schemas.microsoft.com/office/drawing/2014/main" id="{3BAF1494-0AFB-4505-98E5-B56C3942E6AC}"/>
            </a:ext>
          </a:extLst>
        </xdr:cNvPr>
        <xdr:cNvSpPr/>
      </xdr:nvSpPr>
      <xdr:spPr>
        <a:xfrm>
          <a:off x="8699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147828</xdr:rowOff>
    </xdr:to>
    <xdr:cxnSp macro="">
      <xdr:nvCxnSpPr>
        <xdr:cNvPr id="363" name="直線コネクタ 362">
          <a:extLst>
            <a:ext uri="{FF2B5EF4-FFF2-40B4-BE49-F238E27FC236}">
              <a16:creationId xmlns:a16="http://schemas.microsoft.com/office/drawing/2014/main" id="{5A920563-79C8-45C1-8435-4A19BD4BD4C4}"/>
            </a:ext>
          </a:extLst>
        </xdr:cNvPr>
        <xdr:cNvCxnSpPr/>
      </xdr:nvCxnSpPr>
      <xdr:spPr>
        <a:xfrm>
          <a:off x="8750300" y="14538961"/>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85598</xdr:rowOff>
    </xdr:from>
    <xdr:to>
      <xdr:col>41</xdr:col>
      <xdr:colOff>101600</xdr:colOff>
      <xdr:row>85</xdr:row>
      <xdr:rowOff>15748</xdr:rowOff>
    </xdr:to>
    <xdr:sp macro="" textlink="">
      <xdr:nvSpPr>
        <xdr:cNvPr id="364" name="楕円 363">
          <a:extLst>
            <a:ext uri="{FF2B5EF4-FFF2-40B4-BE49-F238E27FC236}">
              <a16:creationId xmlns:a16="http://schemas.microsoft.com/office/drawing/2014/main" id="{FCB2C239-D99D-4DDC-8EBA-6B7B495A09A1}"/>
            </a:ext>
          </a:extLst>
        </xdr:cNvPr>
        <xdr:cNvSpPr/>
      </xdr:nvSpPr>
      <xdr:spPr>
        <a:xfrm>
          <a:off x="7810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136398</xdr:rowOff>
    </xdr:from>
    <xdr:to>
      <xdr:col>45</xdr:col>
      <xdr:colOff>177800</xdr:colOff>
      <xdr:row>84</xdr:row>
      <xdr:rowOff>137161</xdr:rowOff>
    </xdr:to>
    <xdr:cxnSp macro="">
      <xdr:nvCxnSpPr>
        <xdr:cNvPr id="365" name="直線コネクタ 364">
          <a:extLst>
            <a:ext uri="{FF2B5EF4-FFF2-40B4-BE49-F238E27FC236}">
              <a16:creationId xmlns:a16="http://schemas.microsoft.com/office/drawing/2014/main" id="{2A571712-5AC2-4745-B6D6-3B8EC54F5ED4}"/>
            </a:ext>
          </a:extLst>
        </xdr:cNvPr>
        <xdr:cNvCxnSpPr/>
      </xdr:nvCxnSpPr>
      <xdr:spPr>
        <a:xfrm>
          <a:off x="7861300" y="145381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71882</xdr:rowOff>
    </xdr:from>
    <xdr:to>
      <xdr:col>36</xdr:col>
      <xdr:colOff>165100</xdr:colOff>
      <xdr:row>85</xdr:row>
      <xdr:rowOff>2032</xdr:rowOff>
    </xdr:to>
    <xdr:sp macro="" textlink="">
      <xdr:nvSpPr>
        <xdr:cNvPr id="366" name="楕円 365">
          <a:extLst>
            <a:ext uri="{FF2B5EF4-FFF2-40B4-BE49-F238E27FC236}">
              <a16:creationId xmlns:a16="http://schemas.microsoft.com/office/drawing/2014/main" id="{9AD68786-3CB5-4870-96E3-EBB58573CC0B}"/>
            </a:ext>
          </a:extLst>
        </xdr:cNvPr>
        <xdr:cNvSpPr/>
      </xdr:nvSpPr>
      <xdr:spPr>
        <a:xfrm>
          <a:off x="6921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122682</xdr:rowOff>
    </xdr:from>
    <xdr:to>
      <xdr:col>41</xdr:col>
      <xdr:colOff>50800</xdr:colOff>
      <xdr:row>84</xdr:row>
      <xdr:rowOff>136398</xdr:rowOff>
    </xdr:to>
    <xdr:cxnSp macro="">
      <xdr:nvCxnSpPr>
        <xdr:cNvPr id="367" name="直線コネクタ 366">
          <a:extLst>
            <a:ext uri="{FF2B5EF4-FFF2-40B4-BE49-F238E27FC236}">
              <a16:creationId xmlns:a16="http://schemas.microsoft.com/office/drawing/2014/main" id="{13B043F5-4904-4672-ABEC-87666157971F}"/>
            </a:ext>
          </a:extLst>
        </xdr:cNvPr>
        <xdr:cNvCxnSpPr/>
      </xdr:nvCxnSpPr>
      <xdr:spPr>
        <a:xfrm>
          <a:off x="6972300" y="1452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EA493241-941E-4889-9787-B33E1B39E2A6}"/>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F817D5A7-1802-47A5-BB62-074E3CC5DE15}"/>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E6CAE3D8-9DCA-4CA4-B2AA-800D97EFB5E5}"/>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D4162672-3BF1-4152-AB42-2CE907B5D3A9}"/>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18305</xdr:rowOff>
    </xdr:from>
    <xdr:ext cx="469744" cy="259045"/>
    <xdr:sp macro="" textlink="">
      <xdr:nvSpPr>
        <xdr:cNvPr id="372" name="n_1mainValue【公営住宅】&#10;一人当たり面積">
          <a:extLst>
            <a:ext uri="{FF2B5EF4-FFF2-40B4-BE49-F238E27FC236}">
              <a16:creationId xmlns:a16="http://schemas.microsoft.com/office/drawing/2014/main" id="{7EBAF3FA-B827-424E-ACF9-419251AB6C86}"/>
            </a:ext>
          </a:extLst>
        </xdr:cNvPr>
        <xdr:cNvSpPr txBox="1"/>
      </xdr:nvSpPr>
      <xdr:spPr>
        <a:xfrm>
          <a:off x="9391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mainValue【公営住宅】&#10;一人当たり面積">
          <a:extLst>
            <a:ext uri="{FF2B5EF4-FFF2-40B4-BE49-F238E27FC236}">
              <a16:creationId xmlns:a16="http://schemas.microsoft.com/office/drawing/2014/main" id="{64F4C54E-3321-41CA-8048-B6A239022736}"/>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6875</xdr:rowOff>
    </xdr:from>
    <xdr:ext cx="469744" cy="259045"/>
    <xdr:sp macro="" textlink="">
      <xdr:nvSpPr>
        <xdr:cNvPr id="374" name="n_3mainValue【公営住宅】&#10;一人当たり面積">
          <a:extLst>
            <a:ext uri="{FF2B5EF4-FFF2-40B4-BE49-F238E27FC236}">
              <a16:creationId xmlns:a16="http://schemas.microsoft.com/office/drawing/2014/main" id="{C39625B8-9BBA-472B-9447-EB011C5AF77A}"/>
            </a:ext>
          </a:extLst>
        </xdr:cNvPr>
        <xdr:cNvSpPr txBox="1"/>
      </xdr:nvSpPr>
      <xdr:spPr>
        <a:xfrm>
          <a:off x="7626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164609</xdr:rowOff>
    </xdr:from>
    <xdr:ext cx="469744" cy="259045"/>
    <xdr:sp macro="" textlink="">
      <xdr:nvSpPr>
        <xdr:cNvPr id="375" name="n_4mainValue【公営住宅】&#10;一人当たり面積">
          <a:extLst>
            <a:ext uri="{FF2B5EF4-FFF2-40B4-BE49-F238E27FC236}">
              <a16:creationId xmlns:a16="http://schemas.microsoft.com/office/drawing/2014/main" id="{4274DE5C-350C-4347-B793-D002181465F9}"/>
            </a:ext>
          </a:extLst>
        </xdr:cNvPr>
        <xdr:cNvSpPr txBox="1"/>
      </xdr:nvSpPr>
      <xdr:spPr>
        <a:xfrm>
          <a:off x="6737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B1EB0AD-D2E2-496A-AB86-4A6001279F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238989C-E330-4263-85F0-0B4938E259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1B3027C-8312-4381-ACE4-C66E7D39D26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F917D57-CF21-4537-8763-2D22BDC752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CA0A84A-E0CD-4CE8-BDD6-36D687563D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202C606-8ED5-44AD-83D8-62F9910F03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AB86CC7-3330-41D8-A1AF-F7FB005AF2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1560ACF-273B-49BC-9CAB-0D25B4194DB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183CDA30-ED12-44A2-99DD-95A2F08DFE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3368C03-79AA-4BF7-AE27-DE054C4921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4AD9C99-1BCE-4D61-AA44-DCF2365E69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B05BD5B-A911-45E4-8CF8-C53D0B7AEF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94D9F5-1CD3-4338-AB04-6BCE2A10BC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EA74DBE-EA96-400E-AE52-56838A3FE47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EE2B706-A71C-42C6-8D05-E9CDA89C0C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0435DF3-5084-479B-8385-B58B4B3ABD7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6013F42-6B08-4D2F-961A-D839864DC7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5CB17B5-ACEE-499B-BA7A-646A7BD6C1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FFA2986-2F1B-4759-913D-FFECF7E6F4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547A4E4-D9DB-453F-8458-64D3F90ABA4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B2176A0-DAC0-4C51-A7E0-4ACB4DDBF7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F918963-4E26-4980-8624-D87896F221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E6A521A-9F10-4160-A3C7-E8D199AFB6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34571B6-B128-4ED7-B8DA-8ADF400FEA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22874ED-EFF1-4CAD-AEE5-A590376C62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8B9B2F6-E477-497B-A00A-B60A8741CA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FDB43C9-A2D7-4F94-B61A-DA07E748DD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CF629866-45E6-4918-B508-224FF85406B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5CCEC7D6-DED9-443A-AD88-06799D239457}"/>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7332710E-ECEE-4D9A-8725-6E4785313DD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7C51CD2E-9F49-41B1-9AAE-9625512AF99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EA597783-BE43-418D-B3C5-D3B7C8819A4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A1DD39F3-E544-4A3A-AC43-B3F3CB04B74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FA6EF122-1513-4AA8-86BE-E849774B524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38CE8BE4-8A2D-43FA-A660-8BF20E42C63B}"/>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7B9AA4A-10E5-480C-BA97-B059B4CCE4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192A77E1-4EDA-44CC-8FFE-E720A0277EE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15BE70F-5C02-44AD-9D0A-5CD935AFD0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7C39CF9C-79BE-4C4C-A714-E133C099BB39}"/>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6D8919F3-73C4-4234-9604-33521A4958FF}"/>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F9D05930-2060-49A5-8164-51BB494ACE77}"/>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A00F3603-9BC1-4BAE-A725-C1F9EFA900CB}"/>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17F45E96-32F8-4C1A-B748-B6A6BAB8F57E}"/>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BE4D60B2-B9E5-42EF-940C-26F2D0F4879E}"/>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55F0BD32-AFBF-48F5-B232-D177C8C7EF61}"/>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A062C9C5-807C-46B3-B85B-6F0C1720ACEC}"/>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D9C3951C-CE44-42F1-93ED-227915C92769}"/>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E1D17B3D-60BD-4EC7-80AC-27CF20FA3A72}"/>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2F30D8C4-34C2-4DDF-822F-B3E7457090C5}"/>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CBD059B-97A3-447B-AC17-0EF82A78018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2FECF22-BC3B-4B0E-8F4A-FD02A715C8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7FA0387-8AAB-48D5-8A76-952344AB32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BA8E2A1-DD38-495E-887B-B4AC2EFBDE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9A6943C-F534-45D3-960E-C9878C3A07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139700</xdr:rowOff>
    </xdr:from>
    <xdr:to>
      <xdr:col>85</xdr:col>
      <xdr:colOff>177800</xdr:colOff>
      <xdr:row>35</xdr:row>
      <xdr:rowOff>69850</xdr:rowOff>
    </xdr:to>
    <xdr:sp macro="" textlink="">
      <xdr:nvSpPr>
        <xdr:cNvPr id="430" name="楕円 429">
          <a:extLst>
            <a:ext uri="{FF2B5EF4-FFF2-40B4-BE49-F238E27FC236}">
              <a16:creationId xmlns:a16="http://schemas.microsoft.com/office/drawing/2014/main" id="{11DF4CB6-6758-4D07-A35A-BBD05E498A0C}"/>
            </a:ext>
          </a:extLst>
        </xdr:cNvPr>
        <xdr:cNvSpPr/>
      </xdr:nvSpPr>
      <xdr:spPr>
        <a:xfrm>
          <a:off x="16268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162577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F724BB59-E1CA-4F95-8FFC-638D9DC396F8}"/>
            </a:ext>
          </a:extLst>
        </xdr:cNvPr>
        <xdr:cNvSpPr txBox="1"/>
      </xdr:nvSpPr>
      <xdr:spPr>
        <a:xfrm>
          <a:off x="16357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103124</xdr:rowOff>
    </xdr:from>
    <xdr:to>
      <xdr:col>81</xdr:col>
      <xdr:colOff>101600</xdr:colOff>
      <xdr:row>35</xdr:row>
      <xdr:rowOff>33274</xdr:rowOff>
    </xdr:to>
    <xdr:sp macro="" textlink="">
      <xdr:nvSpPr>
        <xdr:cNvPr id="432" name="楕円 431">
          <a:extLst>
            <a:ext uri="{FF2B5EF4-FFF2-40B4-BE49-F238E27FC236}">
              <a16:creationId xmlns:a16="http://schemas.microsoft.com/office/drawing/2014/main" id="{71F8DF3A-6FAA-41B8-B201-28063ECCDB94}"/>
            </a:ext>
          </a:extLst>
        </xdr:cNvPr>
        <xdr:cNvSpPr/>
      </xdr:nvSpPr>
      <xdr:spPr>
        <a:xfrm>
          <a:off x="15430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153924</xdr:rowOff>
    </xdr:from>
    <xdr:to>
      <xdr:col>85</xdr:col>
      <xdr:colOff>127000</xdr:colOff>
      <xdr:row>35</xdr:row>
      <xdr:rowOff>19050</xdr:rowOff>
    </xdr:to>
    <xdr:cxnSp macro="">
      <xdr:nvCxnSpPr>
        <xdr:cNvPr id="433" name="直線コネクタ 432">
          <a:extLst>
            <a:ext uri="{FF2B5EF4-FFF2-40B4-BE49-F238E27FC236}">
              <a16:creationId xmlns:a16="http://schemas.microsoft.com/office/drawing/2014/main" id="{4BE22806-6A01-4E4E-BED5-282A1FAC678C}"/>
            </a:ext>
          </a:extLst>
        </xdr:cNvPr>
        <xdr:cNvCxnSpPr/>
      </xdr:nvCxnSpPr>
      <xdr:spPr>
        <a:xfrm>
          <a:off x="15481300" y="5983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82550</xdr:rowOff>
    </xdr:from>
    <xdr:to>
      <xdr:col>76</xdr:col>
      <xdr:colOff>165100</xdr:colOff>
      <xdr:row>35</xdr:row>
      <xdr:rowOff>12700</xdr:rowOff>
    </xdr:to>
    <xdr:sp macro="" textlink="">
      <xdr:nvSpPr>
        <xdr:cNvPr id="434" name="楕円 433">
          <a:extLst>
            <a:ext uri="{FF2B5EF4-FFF2-40B4-BE49-F238E27FC236}">
              <a16:creationId xmlns:a16="http://schemas.microsoft.com/office/drawing/2014/main" id="{E7D065D3-04D2-4632-A100-A6AF447E4060}"/>
            </a:ext>
          </a:extLst>
        </xdr:cNvPr>
        <xdr:cNvSpPr/>
      </xdr:nvSpPr>
      <xdr:spPr>
        <a:xfrm>
          <a:off x="14541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133350</xdr:rowOff>
    </xdr:from>
    <xdr:to>
      <xdr:col>81</xdr:col>
      <xdr:colOff>50800</xdr:colOff>
      <xdr:row>34</xdr:row>
      <xdr:rowOff>153924</xdr:rowOff>
    </xdr:to>
    <xdr:cxnSp macro="">
      <xdr:nvCxnSpPr>
        <xdr:cNvPr id="435" name="直線コネクタ 434">
          <a:extLst>
            <a:ext uri="{FF2B5EF4-FFF2-40B4-BE49-F238E27FC236}">
              <a16:creationId xmlns:a16="http://schemas.microsoft.com/office/drawing/2014/main" id="{52E45202-B56A-42AA-A27E-D060472A4075}"/>
            </a:ext>
          </a:extLst>
        </xdr:cNvPr>
        <xdr:cNvCxnSpPr/>
      </xdr:nvCxnSpPr>
      <xdr:spPr>
        <a:xfrm>
          <a:off x="14592300" y="59626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27686</xdr:rowOff>
    </xdr:from>
    <xdr:to>
      <xdr:col>72</xdr:col>
      <xdr:colOff>38100</xdr:colOff>
      <xdr:row>35</xdr:row>
      <xdr:rowOff>129286</xdr:rowOff>
    </xdr:to>
    <xdr:sp macro="" textlink="">
      <xdr:nvSpPr>
        <xdr:cNvPr id="436" name="楕円 435">
          <a:extLst>
            <a:ext uri="{FF2B5EF4-FFF2-40B4-BE49-F238E27FC236}">
              <a16:creationId xmlns:a16="http://schemas.microsoft.com/office/drawing/2014/main" id="{E7A2B3CB-9930-4A83-BB95-62FD8EBEFA50}"/>
            </a:ext>
          </a:extLst>
        </xdr:cNvPr>
        <xdr:cNvSpPr/>
      </xdr:nvSpPr>
      <xdr:spPr>
        <a:xfrm>
          <a:off x="13652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133350</xdr:rowOff>
    </xdr:from>
    <xdr:to>
      <xdr:col>76</xdr:col>
      <xdr:colOff>114300</xdr:colOff>
      <xdr:row>35</xdr:row>
      <xdr:rowOff>78486</xdr:rowOff>
    </xdr:to>
    <xdr:cxnSp macro="">
      <xdr:nvCxnSpPr>
        <xdr:cNvPr id="437" name="直線コネクタ 436">
          <a:extLst>
            <a:ext uri="{FF2B5EF4-FFF2-40B4-BE49-F238E27FC236}">
              <a16:creationId xmlns:a16="http://schemas.microsoft.com/office/drawing/2014/main" id="{6A9ED951-A2B9-4206-8231-7250E483D80E}"/>
            </a:ext>
          </a:extLst>
        </xdr:cNvPr>
        <xdr:cNvCxnSpPr/>
      </xdr:nvCxnSpPr>
      <xdr:spPr>
        <a:xfrm flipV="1">
          <a:off x="13703300" y="5962650"/>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438" name="楕円 437">
          <a:extLst>
            <a:ext uri="{FF2B5EF4-FFF2-40B4-BE49-F238E27FC236}">
              <a16:creationId xmlns:a16="http://schemas.microsoft.com/office/drawing/2014/main" id="{331A5C48-F840-418B-96EC-35A5C776864B}"/>
            </a:ext>
          </a:extLst>
        </xdr:cNvPr>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78486</xdr:rowOff>
    </xdr:to>
    <xdr:cxnSp macro="">
      <xdr:nvCxnSpPr>
        <xdr:cNvPr id="439" name="直線コネクタ 438">
          <a:extLst>
            <a:ext uri="{FF2B5EF4-FFF2-40B4-BE49-F238E27FC236}">
              <a16:creationId xmlns:a16="http://schemas.microsoft.com/office/drawing/2014/main" id="{CFB546CA-C73D-44AF-B8F9-7713C3993319}"/>
            </a:ext>
          </a:extLst>
        </xdr:cNvPr>
        <xdr:cNvCxnSpPr/>
      </xdr:nvCxnSpPr>
      <xdr:spPr>
        <a:xfrm>
          <a:off x="12814300" y="603123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8EA8D099-A61B-406C-82A2-C1DF14E585B6}"/>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1ABBC15B-8910-45DA-A1AA-57A657406FD8}"/>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C5020BAF-F5F7-44C1-9754-EA290C76CA00}"/>
            </a:ext>
          </a:extLst>
        </xdr:cNvPr>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3A7ACCDE-4703-4CFC-AF47-9901312A4C9E}"/>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49801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A3574DE-221E-44E1-924D-EB50B7AC63C3}"/>
            </a:ext>
          </a:extLst>
        </xdr:cNvPr>
        <xdr:cNvSpPr txBox="1"/>
      </xdr:nvSpPr>
      <xdr:spPr>
        <a:xfrm>
          <a:off x="152660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29227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7EE423A-0EAF-4EC1-9990-69B7D7DACD1D}"/>
            </a:ext>
          </a:extLst>
        </xdr:cNvPr>
        <xdr:cNvSpPr txBox="1"/>
      </xdr:nvSpPr>
      <xdr:spPr>
        <a:xfrm>
          <a:off x="14389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145813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6C12603-BDF5-4BB5-96EA-6C19EFDDCD57}"/>
            </a:ext>
          </a:extLst>
        </xdr:cNvPr>
        <xdr:cNvSpPr txBox="1"/>
      </xdr:nvSpPr>
      <xdr:spPr>
        <a:xfrm>
          <a:off x="135007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9B5EA05-A076-4A27-A2C9-27162944F97D}"/>
            </a:ext>
          </a:extLst>
        </xdr:cNvPr>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B6516FB5-8232-47B0-906A-644C3A9B35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D898B15F-3577-4B9F-B04A-4D36AC92C8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8B867C5-8E45-4F80-BE8C-742703E28CC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73B9EC8E-D264-4528-B5EF-331A3F77DF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F517E2E-4926-45BE-822B-7EC45BA927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97F4C17-B5D2-4416-A087-5EFFF7AE77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79C8996-9962-40F3-907E-50B52D5DC1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EDB2054-2D45-4ED8-86A3-E71952BF7D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4AA3BFE-342D-410C-B538-DA38AD1320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3F1A786-C30C-40C2-9CF6-A4DB03BFC5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AA66957-84B4-47ED-A688-2E0A6815C0D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E56EF4E3-56C2-400C-8155-21B8EA9E918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30D3B52D-4999-487D-91B5-4AC1194C16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AB8EC8EB-4D2F-46FF-9753-45D70362337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3515E4AA-83A0-4232-B042-2B35B55D991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4F5F5658-EB46-43EA-AB59-F092462C0A7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0486073-1493-4B09-A266-2A34FFB721D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9D00BCCB-D944-4729-831D-F99260AE766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DF600F8A-BE32-4690-84C9-9EFBE4141C2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ABD10480-F9D8-43C6-A549-9DF33EFB56F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EEF97C26-3545-4C2B-A34D-E8CA8942A9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7BBB992A-71A8-4471-8A01-2471E3CDD6A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89A1158-6178-43C3-811C-64CE651B5D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5B5FCEB6-8DDF-4C7A-B23E-DC24829C1DD8}"/>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14C90DB-F084-4CF5-9D93-B4553AC1CD8A}"/>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4BEA3AC6-C34B-4E1A-9C33-DAEA9E4EEA1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73977EC-DFF4-4918-8D54-5A92E860601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93D413AB-C038-46DA-8C71-AA5017B34A1A}"/>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302AB4AF-B1D7-4AD7-BB25-EA4D64512296}"/>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0BB711FE-9AA0-42F2-8B4E-131B1DA6F62C}"/>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8FD07378-2084-4328-BA68-B184ACDEB283}"/>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261D4079-D013-4069-9AA3-EC6980D5FB81}"/>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B576A524-E7B1-484D-B771-5E66027D2454}"/>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5F153B7-E5C1-41DA-9B7B-D2CFE03F15E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4D11F36-75AE-4DC4-92A4-D99BE7595A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002A9CE-17D8-4B7F-B4D7-AAEBD2BE9B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349A8AE-79FE-4714-BBF8-87BA026F76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EE1CE5-052A-4258-88E9-F24D7FB029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44D43B9-15A4-4DBB-BB60-8343312DF7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87" name="楕円 486">
          <a:extLst>
            <a:ext uri="{FF2B5EF4-FFF2-40B4-BE49-F238E27FC236}">
              <a16:creationId xmlns:a16="http://schemas.microsoft.com/office/drawing/2014/main" id="{BAB84311-F7C1-4F3C-A6A0-851A8B80BC65}"/>
            </a:ext>
          </a:extLst>
        </xdr:cNvPr>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517DFD99-BE9B-4419-BF8F-19FDF2FA5E9E}"/>
            </a:ext>
          </a:extLst>
        </xdr:cNvPr>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89" name="楕円 488">
          <a:extLst>
            <a:ext uri="{FF2B5EF4-FFF2-40B4-BE49-F238E27FC236}">
              <a16:creationId xmlns:a16="http://schemas.microsoft.com/office/drawing/2014/main" id="{C68F5FBA-D045-46AB-B454-40A632BB92A7}"/>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87630</xdr:rowOff>
    </xdr:to>
    <xdr:cxnSp macro="">
      <xdr:nvCxnSpPr>
        <xdr:cNvPr id="490" name="直線コネクタ 489">
          <a:extLst>
            <a:ext uri="{FF2B5EF4-FFF2-40B4-BE49-F238E27FC236}">
              <a16:creationId xmlns:a16="http://schemas.microsoft.com/office/drawing/2014/main" id="{A291E5E7-DB36-41BE-9D01-CEA87D81D394}"/>
            </a:ext>
          </a:extLst>
        </xdr:cNvPr>
        <xdr:cNvCxnSpPr/>
      </xdr:nvCxnSpPr>
      <xdr:spPr>
        <a:xfrm>
          <a:off x="21323300" y="643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21590</xdr:rowOff>
    </xdr:from>
    <xdr:to>
      <xdr:col>107</xdr:col>
      <xdr:colOff>101600</xdr:colOff>
      <xdr:row>37</xdr:row>
      <xdr:rowOff>123190</xdr:rowOff>
    </xdr:to>
    <xdr:sp macro="" textlink="">
      <xdr:nvSpPr>
        <xdr:cNvPr id="491" name="楕円 490">
          <a:extLst>
            <a:ext uri="{FF2B5EF4-FFF2-40B4-BE49-F238E27FC236}">
              <a16:creationId xmlns:a16="http://schemas.microsoft.com/office/drawing/2014/main" id="{7A14F193-D1F2-4D97-B482-14B7D4C17556}"/>
            </a:ext>
          </a:extLst>
        </xdr:cNvPr>
        <xdr:cNvSpPr/>
      </xdr:nvSpPr>
      <xdr:spPr>
        <a:xfrm>
          <a:off x="2038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72390</xdr:rowOff>
    </xdr:from>
    <xdr:to>
      <xdr:col>111</xdr:col>
      <xdr:colOff>177800</xdr:colOff>
      <xdr:row>37</xdr:row>
      <xdr:rowOff>87630</xdr:rowOff>
    </xdr:to>
    <xdr:cxnSp macro="">
      <xdr:nvCxnSpPr>
        <xdr:cNvPr id="492" name="直線コネクタ 491">
          <a:extLst>
            <a:ext uri="{FF2B5EF4-FFF2-40B4-BE49-F238E27FC236}">
              <a16:creationId xmlns:a16="http://schemas.microsoft.com/office/drawing/2014/main" id="{223BF0ED-3DD9-48F4-950D-A490F5F81B6A}"/>
            </a:ext>
          </a:extLst>
        </xdr:cNvPr>
        <xdr:cNvCxnSpPr/>
      </xdr:nvCxnSpPr>
      <xdr:spPr>
        <a:xfrm>
          <a:off x="20434300" y="6416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29210</xdr:rowOff>
    </xdr:from>
    <xdr:to>
      <xdr:col>102</xdr:col>
      <xdr:colOff>165100</xdr:colOff>
      <xdr:row>37</xdr:row>
      <xdr:rowOff>130810</xdr:rowOff>
    </xdr:to>
    <xdr:sp macro="" textlink="">
      <xdr:nvSpPr>
        <xdr:cNvPr id="493" name="楕円 492">
          <a:extLst>
            <a:ext uri="{FF2B5EF4-FFF2-40B4-BE49-F238E27FC236}">
              <a16:creationId xmlns:a16="http://schemas.microsoft.com/office/drawing/2014/main" id="{76A05B61-55FC-4E12-919C-8097F13BA0B5}"/>
            </a:ext>
          </a:extLst>
        </xdr:cNvPr>
        <xdr:cNvSpPr/>
      </xdr:nvSpPr>
      <xdr:spPr>
        <a:xfrm>
          <a:off x="19494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72390</xdr:rowOff>
    </xdr:from>
    <xdr:to>
      <xdr:col>107</xdr:col>
      <xdr:colOff>50800</xdr:colOff>
      <xdr:row>37</xdr:row>
      <xdr:rowOff>80010</xdr:rowOff>
    </xdr:to>
    <xdr:cxnSp macro="">
      <xdr:nvCxnSpPr>
        <xdr:cNvPr id="494" name="直線コネクタ 493">
          <a:extLst>
            <a:ext uri="{FF2B5EF4-FFF2-40B4-BE49-F238E27FC236}">
              <a16:creationId xmlns:a16="http://schemas.microsoft.com/office/drawing/2014/main" id="{A9053431-E9EB-491D-AFCD-E3C2BFDBFA22}"/>
            </a:ext>
          </a:extLst>
        </xdr:cNvPr>
        <xdr:cNvCxnSpPr/>
      </xdr:nvCxnSpPr>
      <xdr:spPr>
        <a:xfrm flipV="1">
          <a:off x="19545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36830</xdr:rowOff>
    </xdr:from>
    <xdr:to>
      <xdr:col>98</xdr:col>
      <xdr:colOff>38100</xdr:colOff>
      <xdr:row>37</xdr:row>
      <xdr:rowOff>138430</xdr:rowOff>
    </xdr:to>
    <xdr:sp macro="" textlink="">
      <xdr:nvSpPr>
        <xdr:cNvPr id="495" name="楕円 494">
          <a:extLst>
            <a:ext uri="{FF2B5EF4-FFF2-40B4-BE49-F238E27FC236}">
              <a16:creationId xmlns:a16="http://schemas.microsoft.com/office/drawing/2014/main" id="{4520E2AC-5D6A-4E4E-91EA-375145F6EB8A}"/>
            </a:ext>
          </a:extLst>
        </xdr:cNvPr>
        <xdr:cNvSpPr/>
      </xdr:nvSpPr>
      <xdr:spPr>
        <a:xfrm>
          <a:off x="18605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80010</xdr:rowOff>
    </xdr:from>
    <xdr:to>
      <xdr:col>102</xdr:col>
      <xdr:colOff>114300</xdr:colOff>
      <xdr:row>37</xdr:row>
      <xdr:rowOff>87630</xdr:rowOff>
    </xdr:to>
    <xdr:cxnSp macro="">
      <xdr:nvCxnSpPr>
        <xdr:cNvPr id="496" name="直線コネクタ 495">
          <a:extLst>
            <a:ext uri="{FF2B5EF4-FFF2-40B4-BE49-F238E27FC236}">
              <a16:creationId xmlns:a16="http://schemas.microsoft.com/office/drawing/2014/main" id="{140FA368-4948-4D2B-9C48-C6620B787D27}"/>
            </a:ext>
          </a:extLst>
        </xdr:cNvPr>
        <xdr:cNvCxnSpPr/>
      </xdr:nvCxnSpPr>
      <xdr:spPr>
        <a:xfrm flipV="1">
          <a:off x="18656300" y="6423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15D25E55-5A3F-4964-AFCF-694A32B47331}"/>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4EF99F00-5C7C-44D3-AEF8-37613BB97D9F}"/>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A4B7D799-491D-44B3-A2A1-829BF6060866}"/>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D0EA091-0E25-4001-8BEE-C27D3323D4D2}"/>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A9F5F037-11C8-4127-88AE-02F6F1E8DCC6}"/>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139717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E93DB794-839F-44E3-A889-C250BE50AEB5}"/>
            </a:ext>
          </a:extLst>
        </xdr:cNvPr>
        <xdr:cNvSpPr txBox="1"/>
      </xdr:nvSpPr>
      <xdr:spPr>
        <a:xfrm>
          <a:off x="201994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147337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38125250-BF0F-4303-9F66-CD709A0AC7CA}"/>
            </a:ext>
          </a:extLst>
        </xdr:cNvPr>
        <xdr:cNvSpPr txBox="1"/>
      </xdr:nvSpPr>
      <xdr:spPr>
        <a:xfrm>
          <a:off x="19310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154957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63F28048-C002-43A6-80F2-8B513213E566}"/>
            </a:ext>
          </a:extLst>
        </xdr:cNvPr>
        <xdr:cNvSpPr txBox="1"/>
      </xdr:nvSpPr>
      <xdr:spPr>
        <a:xfrm>
          <a:off x="18421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7685756-A56A-4627-B84B-BA9866CAA5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B57BCFA-ADA1-4A7D-B174-75C9438986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93A521E1-B84B-47B5-B463-6ABB948E4ED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809BE54-899C-4C38-9041-71FA82719B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F442E905-CAE8-4C5D-9A50-43388C36B8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68FA0B75-FFDA-4942-A5AF-DEE27A5580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41EAEFB7-C97B-4412-920C-06D4D289F0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C62919F-62AB-41DC-822C-73AC2C6F3B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60464D31-1FEB-4CEC-ACA2-F4EEA97270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89942ADC-D237-4D28-B5B0-DB3C991C16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9A5CE1A3-6D90-4FEA-9DED-3A68EA7B8C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E1D572DC-8035-4A98-88DB-682B6C4D87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C4B94CCF-3747-4C2A-AA2C-C5E203CCE42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33FBDFCF-658F-4DB5-B772-0F05EC009F4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E0A2935D-1D69-4534-851A-EE3E415A5B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AE76FB59-69B6-4D58-9815-7F309BBEE39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1AF2FFE8-9C5F-4656-B538-7567A8CDC8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A717339-2EC8-4B9A-A35C-1E8F43BD2D0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17A4FD28-6D98-40F6-B1D0-3DECE02BDFC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2BAFF9ED-F4FC-484A-A215-16FDDD62B5B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1C7FF098-5A33-48B1-8A27-46DE3152EE8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46B718F6-FEC9-4FB4-933A-572BEE38EB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0439B8C1-7476-4C28-9272-44798567E17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AEECAB92-A697-4636-9D0B-CE333FEDE5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D737B28F-F5A8-4BE6-A7E2-49303CE26473}"/>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1CD03FD2-CBFC-4E66-A558-7DBDCDC8C8A7}"/>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9AFD8CF8-9423-4D64-A2A4-8A0794A046A7}"/>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EB623634-DE0E-40AD-9012-7E0F7DDD0F4E}"/>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59884A0F-6A53-432E-87AF-742585A07797}"/>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B3582787-FB1E-4F05-A267-EC287162586E}"/>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E528EB15-949A-4A62-B5F5-C961390E9C2F}"/>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DA5F5ADD-6A2C-4DE4-AEC5-FD3CA98EDF25}"/>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063D3E9C-B960-4BBE-9DE3-92C8D1B82054}"/>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4525B912-C18E-46B4-96BA-CFD0A67CA935}"/>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44D75A15-E684-45FF-AB55-C653E136E2B7}"/>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8CA2E8C-9F60-4E13-B929-886B75628F7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5BCD11C-7FB6-4758-BF05-C1E5FB7EDD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B388655-2958-4743-95CD-C42CA2DC57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340DAC-3BDE-4EDA-82BA-3C3DF41DBB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65024F8-B306-4C66-9B27-1E9FCBED3E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45" name="楕円 544">
          <a:extLst>
            <a:ext uri="{FF2B5EF4-FFF2-40B4-BE49-F238E27FC236}">
              <a16:creationId xmlns:a16="http://schemas.microsoft.com/office/drawing/2014/main" id="{0498054D-5410-44AC-AB4B-FE620D288DB2}"/>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166387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33EF917E-31DA-402F-A62D-4BB929F5B5AE}"/>
            </a:ext>
          </a:extLst>
        </xdr:cNvPr>
        <xdr:cNvSpPr txBox="1"/>
      </xdr:nvSpPr>
      <xdr:spPr>
        <a:xfrm>
          <a:off x="16357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128270</xdr:rowOff>
    </xdr:from>
    <xdr:to>
      <xdr:col>81</xdr:col>
      <xdr:colOff>101600</xdr:colOff>
      <xdr:row>60</xdr:row>
      <xdr:rowOff>58420</xdr:rowOff>
    </xdr:to>
    <xdr:sp macro="" textlink="">
      <xdr:nvSpPr>
        <xdr:cNvPr id="547" name="楕円 546">
          <a:extLst>
            <a:ext uri="{FF2B5EF4-FFF2-40B4-BE49-F238E27FC236}">
              <a16:creationId xmlns:a16="http://schemas.microsoft.com/office/drawing/2014/main" id="{7AB91AD6-AF85-46B4-AA52-B15378160924}"/>
            </a:ext>
          </a:extLst>
        </xdr:cNvPr>
        <xdr:cNvSpPr/>
      </xdr:nvSpPr>
      <xdr:spPr>
        <a:xfrm>
          <a:off x="1543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xdr:rowOff>
    </xdr:from>
    <xdr:to>
      <xdr:col>85</xdr:col>
      <xdr:colOff>127000</xdr:colOff>
      <xdr:row>60</xdr:row>
      <xdr:rowOff>22860</xdr:rowOff>
    </xdr:to>
    <xdr:cxnSp macro="">
      <xdr:nvCxnSpPr>
        <xdr:cNvPr id="548" name="直線コネクタ 547">
          <a:extLst>
            <a:ext uri="{FF2B5EF4-FFF2-40B4-BE49-F238E27FC236}">
              <a16:creationId xmlns:a16="http://schemas.microsoft.com/office/drawing/2014/main" id="{0AA81588-1FEE-4141-A31F-72F0EC68A6A2}"/>
            </a:ext>
          </a:extLst>
        </xdr:cNvPr>
        <xdr:cNvCxnSpPr/>
      </xdr:nvCxnSpPr>
      <xdr:spPr>
        <a:xfrm>
          <a:off x="15481300" y="10294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49" name="楕円 548">
          <a:extLst>
            <a:ext uri="{FF2B5EF4-FFF2-40B4-BE49-F238E27FC236}">
              <a16:creationId xmlns:a16="http://schemas.microsoft.com/office/drawing/2014/main" id="{78245821-34A3-431F-A6E3-1973FB221F7B}"/>
            </a:ext>
          </a:extLst>
        </xdr:cNvPr>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7620</xdr:rowOff>
    </xdr:to>
    <xdr:cxnSp macro="">
      <xdr:nvCxnSpPr>
        <xdr:cNvPr id="550" name="直線コネクタ 549">
          <a:extLst>
            <a:ext uri="{FF2B5EF4-FFF2-40B4-BE49-F238E27FC236}">
              <a16:creationId xmlns:a16="http://schemas.microsoft.com/office/drawing/2014/main" id="{2A63678A-367A-4F9E-8989-DC4EED2E8CDB}"/>
            </a:ext>
          </a:extLst>
        </xdr:cNvPr>
        <xdr:cNvCxnSpPr/>
      </xdr:nvCxnSpPr>
      <xdr:spPr>
        <a:xfrm>
          <a:off x="14592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551" name="楕円 550">
          <a:extLst>
            <a:ext uri="{FF2B5EF4-FFF2-40B4-BE49-F238E27FC236}">
              <a16:creationId xmlns:a16="http://schemas.microsoft.com/office/drawing/2014/main" id="{F8ABB88D-F4DE-4A54-8F84-E7243BFDA88A}"/>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156210</xdr:rowOff>
    </xdr:to>
    <xdr:cxnSp macro="">
      <xdr:nvCxnSpPr>
        <xdr:cNvPr id="552" name="直線コネクタ 551">
          <a:extLst>
            <a:ext uri="{FF2B5EF4-FFF2-40B4-BE49-F238E27FC236}">
              <a16:creationId xmlns:a16="http://schemas.microsoft.com/office/drawing/2014/main" id="{8E854076-BA71-4315-B5B6-A5BCCA27215F}"/>
            </a:ext>
          </a:extLst>
        </xdr:cNvPr>
        <xdr:cNvCxnSpPr/>
      </xdr:nvCxnSpPr>
      <xdr:spPr>
        <a:xfrm>
          <a:off x="13703300" y="102527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553" name="楕円 552">
          <a:extLst>
            <a:ext uri="{FF2B5EF4-FFF2-40B4-BE49-F238E27FC236}">
              <a16:creationId xmlns:a16="http://schemas.microsoft.com/office/drawing/2014/main" id="{F93F45B5-FD9F-4B7F-A3B2-63A43AD3517C}"/>
            </a:ext>
          </a:extLst>
        </xdr:cNvPr>
        <xdr:cNvSpPr/>
      </xdr:nvSpPr>
      <xdr:spPr>
        <a:xfrm>
          <a:off x="12763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137160</xdr:rowOff>
    </xdr:to>
    <xdr:cxnSp macro="">
      <xdr:nvCxnSpPr>
        <xdr:cNvPr id="554" name="直線コネクタ 553">
          <a:extLst>
            <a:ext uri="{FF2B5EF4-FFF2-40B4-BE49-F238E27FC236}">
              <a16:creationId xmlns:a16="http://schemas.microsoft.com/office/drawing/2014/main" id="{C3139BBC-4600-487B-BA87-4AEEB62428FC}"/>
            </a:ext>
          </a:extLst>
        </xdr:cNvPr>
        <xdr:cNvCxnSpPr/>
      </xdr:nvCxnSpPr>
      <xdr:spPr>
        <a:xfrm>
          <a:off x="12814300" y="1022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D1B29528-2648-4B3D-8285-EC18B8B69DC3}"/>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7D2FE883-D6A7-448C-BA0D-FE9F5ADFB694}"/>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7CD14ABC-DBEA-400E-9502-E91123625012}"/>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3F8473A2-5246-4ADB-BEB3-4743A4052A3B}"/>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74947</xdr:rowOff>
    </xdr:from>
    <xdr:ext cx="405111" cy="259045"/>
    <xdr:sp macro="" textlink="">
      <xdr:nvSpPr>
        <xdr:cNvPr id="559" name="n_1mainValue【学校施設】&#10;有形固定資産減価償却率">
          <a:extLst>
            <a:ext uri="{FF2B5EF4-FFF2-40B4-BE49-F238E27FC236}">
              <a16:creationId xmlns:a16="http://schemas.microsoft.com/office/drawing/2014/main" id="{345EED04-B4CC-4D44-99E5-D35DDC54B0A6}"/>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560" name="n_2mainValue【学校施設】&#10;有形固定資産減価償却率">
          <a:extLst>
            <a:ext uri="{FF2B5EF4-FFF2-40B4-BE49-F238E27FC236}">
              <a16:creationId xmlns:a16="http://schemas.microsoft.com/office/drawing/2014/main" id="{02B7770E-A7D3-49B7-BB44-53DBDC985AF9}"/>
            </a:ext>
          </a:extLst>
        </xdr:cNvPr>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61" name="n_3mainValue【学校施設】&#10;有形固定資産減価償却率">
          <a:extLst>
            <a:ext uri="{FF2B5EF4-FFF2-40B4-BE49-F238E27FC236}">
              <a16:creationId xmlns:a16="http://schemas.microsoft.com/office/drawing/2014/main" id="{5EF17FEC-2513-42A2-830E-DA99E57B7606}"/>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4462</xdr:rowOff>
    </xdr:from>
    <xdr:ext cx="405111" cy="259045"/>
    <xdr:sp macro="" textlink="">
      <xdr:nvSpPr>
        <xdr:cNvPr id="562" name="n_4mainValue【学校施設】&#10;有形固定資産減価償却率">
          <a:extLst>
            <a:ext uri="{FF2B5EF4-FFF2-40B4-BE49-F238E27FC236}">
              <a16:creationId xmlns:a16="http://schemas.microsoft.com/office/drawing/2014/main" id="{658C2D33-C5ED-4A98-A3C4-D52895814B3A}"/>
            </a:ext>
          </a:extLst>
        </xdr:cNvPr>
        <xdr:cNvSpPr txBox="1"/>
      </xdr:nvSpPr>
      <xdr:spPr>
        <a:xfrm>
          <a:off x="12611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5E0A2DC6-258A-4E36-B481-19F1FF8D95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CDBFA8E5-CDC5-4531-8DF0-2787E63E3A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A5B2EE0F-02A9-418C-ABAE-D91B4747CF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1082E91-2C04-440A-8785-C59D1CD06B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A45B9FDA-38D8-440D-962C-C30825F8AC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2681B40B-B554-4482-AA9E-36C20B139D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62C62539-3586-467E-98D4-59670F2D70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15821BCE-1853-47E4-9C12-8549ECBD33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EEB467C-4A96-41E3-B03F-B7F9A9747E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60BB58A-29A5-4D1A-8DE6-AEB31E0FDD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E33DEB03-766E-40C7-B8C6-C943F0EAC8D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1A8B021E-F835-454B-BFBA-6BE0A9E3BD99}"/>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3D85965A-E7B2-49B6-B04C-2C484ADA4EE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72F8ED07-61C3-4F17-BF7B-D80B5071B18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437C7264-44C4-4078-BCE7-058EDFFB7E3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19AFF10-EA0D-4A39-8C49-D1949B248F1C}"/>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160B9010-10D9-4225-82E5-9AD8E5E37B07}"/>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8E3A5DB-9631-4360-B98C-CDA9CA08BD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FE37E4A2-ACDC-409F-8AD9-B74627236BA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FB5D93CB-7C39-47B4-A40A-2480BEE8CB8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2BDB2240-9C83-4936-B0D9-725DEF02B304}"/>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0E9F780-9376-4D60-9BC8-CE2ED78070B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D782C56A-6081-4F1A-8E60-4984BF53245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55539521-05BD-43DB-B550-A3ADDAF34D88}"/>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212FB681-1FE3-4E8E-A188-0C3BAE04078F}"/>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5646D45-CE1C-43C7-BCFF-B30F7E1AF48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E421160-36E2-4845-8921-42EBEABBC04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09D91C5-6A7F-4981-8F5E-AEAD18983D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B79F475C-7A54-47E6-A56A-6D5573AAA73F}"/>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B620793C-79D4-42DA-862B-49E28864728E}"/>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A965926C-F711-4901-9EDB-DCFC5E7AAA0F}"/>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FBFAAFB0-F457-4873-A56B-FBC4D891668C}"/>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07B0A49F-F87F-451B-8E19-05AF5AAAB9FE}"/>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710EB654-74BA-4E0F-87F0-4F78054A0701}"/>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2341DBD4-C244-48EE-A9F7-F7D9DEA77F6D}"/>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B31434D6-5CF3-4296-B6B9-CDFBB28B5D7A}"/>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98BE49F2-F102-468A-B4FD-E0836BC08A39}"/>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93824E44-D3BF-4A18-858F-B3245BD60465}"/>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F5F7DC17-2878-45BA-8D1B-C68EC4DA1BC4}"/>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47B1236-903A-4479-9E03-B052E7E952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3CADED1-67F0-42A1-BECB-8B67F45F48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1409102-D43B-48CE-9926-1DD490EB81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B049F52-1545-4F9C-954C-EF06DFA95B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A16CC7C-34D8-45ED-908B-AA3833C428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607" name="楕円 606">
          <a:extLst>
            <a:ext uri="{FF2B5EF4-FFF2-40B4-BE49-F238E27FC236}">
              <a16:creationId xmlns:a16="http://schemas.microsoft.com/office/drawing/2014/main" id="{12D704D1-B1DA-4D8D-9F32-4762EE889D50}"/>
            </a:ext>
          </a:extLst>
        </xdr:cNvPr>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30497</xdr:rowOff>
    </xdr:from>
    <xdr:ext cx="469744" cy="259045"/>
    <xdr:sp macro="" textlink="">
      <xdr:nvSpPr>
        <xdr:cNvPr id="608" name="【学校施設】&#10;一人当たり面積該当値テキスト">
          <a:extLst>
            <a:ext uri="{FF2B5EF4-FFF2-40B4-BE49-F238E27FC236}">
              <a16:creationId xmlns:a16="http://schemas.microsoft.com/office/drawing/2014/main" id="{9E7D1D19-BB31-4B06-B27E-6716568C0D1C}"/>
            </a:ext>
          </a:extLst>
        </xdr:cNvPr>
        <xdr:cNvSpPr txBox="1"/>
      </xdr:nvSpPr>
      <xdr:spPr>
        <a:xfrm>
          <a:off x="22199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56356</xdr:rowOff>
    </xdr:from>
    <xdr:to>
      <xdr:col>112</xdr:col>
      <xdr:colOff>38100</xdr:colOff>
      <xdr:row>61</xdr:row>
      <xdr:rowOff>157956</xdr:rowOff>
    </xdr:to>
    <xdr:sp macro="" textlink="">
      <xdr:nvSpPr>
        <xdr:cNvPr id="609" name="楕円 608">
          <a:extLst>
            <a:ext uri="{FF2B5EF4-FFF2-40B4-BE49-F238E27FC236}">
              <a16:creationId xmlns:a16="http://schemas.microsoft.com/office/drawing/2014/main" id="{A6967B08-52D5-4C81-A8BC-872EBD2CB5F5}"/>
            </a:ext>
          </a:extLst>
        </xdr:cNvPr>
        <xdr:cNvSpPr/>
      </xdr:nvSpPr>
      <xdr:spPr>
        <a:xfrm>
          <a:off x="21272500" y="10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107156</xdr:rowOff>
    </xdr:to>
    <xdr:cxnSp macro="">
      <xdr:nvCxnSpPr>
        <xdr:cNvPr id="610" name="直線コネクタ 609">
          <a:extLst>
            <a:ext uri="{FF2B5EF4-FFF2-40B4-BE49-F238E27FC236}">
              <a16:creationId xmlns:a16="http://schemas.microsoft.com/office/drawing/2014/main" id="{1057126C-2FA0-416A-A767-BC9E572D369F}"/>
            </a:ext>
          </a:extLst>
        </xdr:cNvPr>
        <xdr:cNvCxnSpPr/>
      </xdr:nvCxnSpPr>
      <xdr:spPr>
        <a:xfrm flipV="1">
          <a:off x="21323300" y="10561320"/>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62071</xdr:rowOff>
    </xdr:from>
    <xdr:to>
      <xdr:col>107</xdr:col>
      <xdr:colOff>101600</xdr:colOff>
      <xdr:row>61</xdr:row>
      <xdr:rowOff>163671</xdr:rowOff>
    </xdr:to>
    <xdr:sp macro="" textlink="">
      <xdr:nvSpPr>
        <xdr:cNvPr id="611" name="楕円 610">
          <a:extLst>
            <a:ext uri="{FF2B5EF4-FFF2-40B4-BE49-F238E27FC236}">
              <a16:creationId xmlns:a16="http://schemas.microsoft.com/office/drawing/2014/main" id="{F5144FA1-404A-49D3-9837-7FE7C3DF7C3E}"/>
            </a:ext>
          </a:extLst>
        </xdr:cNvPr>
        <xdr:cNvSpPr/>
      </xdr:nvSpPr>
      <xdr:spPr>
        <a:xfrm>
          <a:off x="20383500" y="105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107156</xdr:rowOff>
    </xdr:from>
    <xdr:to>
      <xdr:col>111</xdr:col>
      <xdr:colOff>177800</xdr:colOff>
      <xdr:row>61</xdr:row>
      <xdr:rowOff>112871</xdr:rowOff>
    </xdr:to>
    <xdr:cxnSp macro="">
      <xdr:nvCxnSpPr>
        <xdr:cNvPr id="612" name="直線コネクタ 611">
          <a:extLst>
            <a:ext uri="{FF2B5EF4-FFF2-40B4-BE49-F238E27FC236}">
              <a16:creationId xmlns:a16="http://schemas.microsoft.com/office/drawing/2014/main" id="{526561D2-3F5E-4B1F-89C0-F649FF56E49A}"/>
            </a:ext>
          </a:extLst>
        </xdr:cNvPr>
        <xdr:cNvCxnSpPr/>
      </xdr:nvCxnSpPr>
      <xdr:spPr>
        <a:xfrm flipV="1">
          <a:off x="20434300" y="1056560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13" name="楕円 612">
          <a:extLst>
            <a:ext uri="{FF2B5EF4-FFF2-40B4-BE49-F238E27FC236}">
              <a16:creationId xmlns:a16="http://schemas.microsoft.com/office/drawing/2014/main" id="{A48F67E2-0609-4E2D-8B91-DF02EB11755B}"/>
            </a:ext>
          </a:extLst>
        </xdr:cNvPr>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112871</xdr:rowOff>
    </xdr:from>
    <xdr:to>
      <xdr:col>107</xdr:col>
      <xdr:colOff>50800</xdr:colOff>
      <xdr:row>61</xdr:row>
      <xdr:rowOff>125730</xdr:rowOff>
    </xdr:to>
    <xdr:cxnSp macro="">
      <xdr:nvCxnSpPr>
        <xdr:cNvPr id="614" name="直線コネクタ 613">
          <a:extLst>
            <a:ext uri="{FF2B5EF4-FFF2-40B4-BE49-F238E27FC236}">
              <a16:creationId xmlns:a16="http://schemas.microsoft.com/office/drawing/2014/main" id="{96510CD2-E25A-4B6F-AF04-83B42B32661D}"/>
            </a:ext>
          </a:extLst>
        </xdr:cNvPr>
        <xdr:cNvCxnSpPr/>
      </xdr:nvCxnSpPr>
      <xdr:spPr>
        <a:xfrm flipV="1">
          <a:off x="19545300" y="10571321"/>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82074</xdr:rowOff>
    </xdr:from>
    <xdr:to>
      <xdr:col>98</xdr:col>
      <xdr:colOff>38100</xdr:colOff>
      <xdr:row>62</xdr:row>
      <xdr:rowOff>12224</xdr:rowOff>
    </xdr:to>
    <xdr:sp macro="" textlink="">
      <xdr:nvSpPr>
        <xdr:cNvPr id="615" name="楕円 614">
          <a:extLst>
            <a:ext uri="{FF2B5EF4-FFF2-40B4-BE49-F238E27FC236}">
              <a16:creationId xmlns:a16="http://schemas.microsoft.com/office/drawing/2014/main" id="{224162F6-6FDF-46D0-82F3-1DD074A27F37}"/>
            </a:ext>
          </a:extLst>
        </xdr:cNvPr>
        <xdr:cNvSpPr/>
      </xdr:nvSpPr>
      <xdr:spPr>
        <a:xfrm>
          <a:off x="18605500" y="105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132874</xdr:rowOff>
    </xdr:to>
    <xdr:cxnSp macro="">
      <xdr:nvCxnSpPr>
        <xdr:cNvPr id="616" name="直線コネクタ 615">
          <a:extLst>
            <a:ext uri="{FF2B5EF4-FFF2-40B4-BE49-F238E27FC236}">
              <a16:creationId xmlns:a16="http://schemas.microsoft.com/office/drawing/2014/main" id="{1143F3A7-4915-4828-8C5B-96663E6A917C}"/>
            </a:ext>
          </a:extLst>
        </xdr:cNvPr>
        <xdr:cNvCxnSpPr/>
      </xdr:nvCxnSpPr>
      <xdr:spPr>
        <a:xfrm flipV="1">
          <a:off x="18656300" y="1058418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F3BE3BF6-CE4F-45E9-868D-575135E21894}"/>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F93C0688-62F1-4305-9574-BD79E18FADE6}"/>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25276624-24BA-4BB8-89E6-60127BD420EA}"/>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215E35C9-2941-42E0-822F-18A257083B32}"/>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149083</xdr:rowOff>
    </xdr:from>
    <xdr:ext cx="469744" cy="259045"/>
    <xdr:sp macro="" textlink="">
      <xdr:nvSpPr>
        <xdr:cNvPr id="621" name="n_1mainValue【学校施設】&#10;一人当たり面積">
          <a:extLst>
            <a:ext uri="{FF2B5EF4-FFF2-40B4-BE49-F238E27FC236}">
              <a16:creationId xmlns:a16="http://schemas.microsoft.com/office/drawing/2014/main" id="{76000379-C375-44A9-B5E7-C9989502228D}"/>
            </a:ext>
          </a:extLst>
        </xdr:cNvPr>
        <xdr:cNvSpPr txBox="1"/>
      </xdr:nvSpPr>
      <xdr:spPr>
        <a:xfrm>
          <a:off x="21075727" y="106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154798</xdr:rowOff>
    </xdr:from>
    <xdr:ext cx="469744" cy="259045"/>
    <xdr:sp macro="" textlink="">
      <xdr:nvSpPr>
        <xdr:cNvPr id="622" name="n_2mainValue【学校施設】&#10;一人当たり面積">
          <a:extLst>
            <a:ext uri="{FF2B5EF4-FFF2-40B4-BE49-F238E27FC236}">
              <a16:creationId xmlns:a16="http://schemas.microsoft.com/office/drawing/2014/main" id="{CF3CA7C0-762E-4F4E-87A9-1499248D699C}"/>
            </a:ext>
          </a:extLst>
        </xdr:cNvPr>
        <xdr:cNvSpPr txBox="1"/>
      </xdr:nvSpPr>
      <xdr:spPr>
        <a:xfrm>
          <a:off x="20199427" y="1061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23" name="n_3mainValue【学校施設】&#10;一人当たり面積">
          <a:extLst>
            <a:ext uri="{FF2B5EF4-FFF2-40B4-BE49-F238E27FC236}">
              <a16:creationId xmlns:a16="http://schemas.microsoft.com/office/drawing/2014/main" id="{308D9EB3-A61E-48FF-8EFC-D1E13831805A}"/>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3351</xdr:rowOff>
    </xdr:from>
    <xdr:ext cx="469744" cy="259045"/>
    <xdr:sp macro="" textlink="">
      <xdr:nvSpPr>
        <xdr:cNvPr id="624" name="n_4mainValue【学校施設】&#10;一人当たり面積">
          <a:extLst>
            <a:ext uri="{FF2B5EF4-FFF2-40B4-BE49-F238E27FC236}">
              <a16:creationId xmlns:a16="http://schemas.microsoft.com/office/drawing/2014/main" id="{F838CDEB-539E-477D-8F31-E8AB49966E5C}"/>
            </a:ext>
          </a:extLst>
        </xdr:cNvPr>
        <xdr:cNvSpPr txBox="1"/>
      </xdr:nvSpPr>
      <xdr:spPr>
        <a:xfrm>
          <a:off x="18421427" y="1063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F6C59FB-5933-4B2A-A6D4-3D75357628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FB8C04EC-228D-4388-8667-9AE97D353BE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E2E5316C-F4B5-462C-962E-276A65625D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33389555-A184-40EA-B9D8-2F45E536C79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8EDF092E-1E1F-41EF-B2CB-D9141272C3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5A0C0B5-F633-4198-9D00-FDDFCF8631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0284C70-F2F6-493A-8DBA-39B731E550D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9532B13-5A3E-4F99-AD8F-8102196A290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2E4007D-8E1E-48C8-875F-1604E8E752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CEC42F19-AF37-4007-82BB-8461669455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B6665CCA-2C8F-462D-A41B-4B69102915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66D5C04C-61B9-4CB4-94E7-048293DB7C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5612C0C2-BCDA-4C9D-86F3-831F1DC7CF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6AFD006-D97D-426F-83B1-364170C9F3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E988D078-5D8E-41E1-BEEB-78E2843478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E604AAD3-F846-4893-BC9C-272B7AE959A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BE25D738-897D-4CD7-BF27-7F555B5D0C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BC7DF8CD-6F31-43B9-B38E-F3E638CC33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7FA53ADB-2738-4F60-8F54-AAB6203368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A99B4939-9B24-459C-A1B4-A5F5186479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13AB2ACC-3125-4D46-96B5-97621DD31C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91031FF-ACC1-4E08-AF10-EA1AD25AD4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F2009BC1-B168-4E6D-88CD-47DF865CFC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9A84A671-150B-4574-93BD-37B5EA28CD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15F55923-4709-414D-AD2E-B2994A4B4A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4BCF0637-8A7F-4B48-A512-F0250E04A6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B515746-2ADC-421D-B081-CD0D4D4A43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2" name="直線コネクタ 651">
          <a:extLst>
            <a:ext uri="{FF2B5EF4-FFF2-40B4-BE49-F238E27FC236}">
              <a16:creationId xmlns:a16="http://schemas.microsoft.com/office/drawing/2014/main" id="{6F5BB3A5-D3FE-45E0-ACAD-7FCE818DC19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3" name="テキスト ボックス 652">
          <a:extLst>
            <a:ext uri="{FF2B5EF4-FFF2-40B4-BE49-F238E27FC236}">
              <a16:creationId xmlns:a16="http://schemas.microsoft.com/office/drawing/2014/main" id="{09153DFC-DE5B-4179-ABD9-300178017BE9}"/>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4" name="直線コネクタ 653">
          <a:extLst>
            <a:ext uri="{FF2B5EF4-FFF2-40B4-BE49-F238E27FC236}">
              <a16:creationId xmlns:a16="http://schemas.microsoft.com/office/drawing/2014/main" id="{FEA7FE7C-C86E-455B-8999-B51E4A192D3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5" name="テキスト ボックス 654">
          <a:extLst>
            <a:ext uri="{FF2B5EF4-FFF2-40B4-BE49-F238E27FC236}">
              <a16:creationId xmlns:a16="http://schemas.microsoft.com/office/drawing/2014/main" id="{853CD1F9-DEA2-422F-B742-AB0B0B64A8E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6" name="直線コネクタ 655">
          <a:extLst>
            <a:ext uri="{FF2B5EF4-FFF2-40B4-BE49-F238E27FC236}">
              <a16:creationId xmlns:a16="http://schemas.microsoft.com/office/drawing/2014/main" id="{4FCFE77F-C112-478D-A008-5050ADAC582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7" name="テキスト ボックス 656">
          <a:extLst>
            <a:ext uri="{FF2B5EF4-FFF2-40B4-BE49-F238E27FC236}">
              <a16:creationId xmlns:a16="http://schemas.microsoft.com/office/drawing/2014/main" id="{25098290-90A1-4754-94F0-5F54401663E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8" name="直線コネクタ 657">
          <a:extLst>
            <a:ext uri="{FF2B5EF4-FFF2-40B4-BE49-F238E27FC236}">
              <a16:creationId xmlns:a16="http://schemas.microsoft.com/office/drawing/2014/main" id="{EAA89C00-AF0F-4EA5-9633-23753D5D2B3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9" name="テキスト ボックス 658">
          <a:extLst>
            <a:ext uri="{FF2B5EF4-FFF2-40B4-BE49-F238E27FC236}">
              <a16:creationId xmlns:a16="http://schemas.microsoft.com/office/drawing/2014/main" id="{70EECD7F-9479-4275-93CC-AE454397A1D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AEA38C2-E7C4-4716-A380-91193D2571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1" name="テキスト ボックス 660">
          <a:extLst>
            <a:ext uri="{FF2B5EF4-FFF2-40B4-BE49-F238E27FC236}">
              <a16:creationId xmlns:a16="http://schemas.microsoft.com/office/drawing/2014/main" id="{A1FB8755-B650-41E7-93D2-785797061CF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14C6E4A8-77A5-4219-991F-37D4E58D6A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663" name="直線コネクタ 662">
          <a:extLst>
            <a:ext uri="{FF2B5EF4-FFF2-40B4-BE49-F238E27FC236}">
              <a16:creationId xmlns:a16="http://schemas.microsoft.com/office/drawing/2014/main" id="{E3C9FAB4-E678-437A-9F52-EBE4F1721083}"/>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4" name="【公民館】&#10;有形固定資産減価償却率最小値テキスト">
          <a:extLst>
            <a:ext uri="{FF2B5EF4-FFF2-40B4-BE49-F238E27FC236}">
              <a16:creationId xmlns:a16="http://schemas.microsoft.com/office/drawing/2014/main" id="{8C859772-27CD-4F68-9D5D-5574BE6CF7BC}"/>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5" name="直線コネクタ 664">
          <a:extLst>
            <a:ext uri="{FF2B5EF4-FFF2-40B4-BE49-F238E27FC236}">
              <a16:creationId xmlns:a16="http://schemas.microsoft.com/office/drawing/2014/main" id="{C0661021-0282-43B6-BE7C-503934C4BD7C}"/>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666" name="【公民館】&#10;有形固定資産減価償却率最大値テキスト">
          <a:extLst>
            <a:ext uri="{FF2B5EF4-FFF2-40B4-BE49-F238E27FC236}">
              <a16:creationId xmlns:a16="http://schemas.microsoft.com/office/drawing/2014/main" id="{C9C6B39A-39A6-4BCF-9B8C-6BE8AA7CFB29}"/>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667" name="直線コネクタ 666">
          <a:extLst>
            <a:ext uri="{FF2B5EF4-FFF2-40B4-BE49-F238E27FC236}">
              <a16:creationId xmlns:a16="http://schemas.microsoft.com/office/drawing/2014/main" id="{7E259B31-04CC-49CC-A2DF-D55087924FF4}"/>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668" name="【公民館】&#10;有形固定資産減価償却率平均値テキスト">
          <a:extLst>
            <a:ext uri="{FF2B5EF4-FFF2-40B4-BE49-F238E27FC236}">
              <a16:creationId xmlns:a16="http://schemas.microsoft.com/office/drawing/2014/main" id="{32484449-6C45-4A4E-B25F-80DD2B012FD5}"/>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669" name="フローチャート: 判断 668">
          <a:extLst>
            <a:ext uri="{FF2B5EF4-FFF2-40B4-BE49-F238E27FC236}">
              <a16:creationId xmlns:a16="http://schemas.microsoft.com/office/drawing/2014/main" id="{747E9697-B04A-4491-B8F9-CF231E0571BF}"/>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670" name="フローチャート: 判断 669">
          <a:extLst>
            <a:ext uri="{FF2B5EF4-FFF2-40B4-BE49-F238E27FC236}">
              <a16:creationId xmlns:a16="http://schemas.microsoft.com/office/drawing/2014/main" id="{3FFD4AD2-D340-42ED-813E-64D6AF0D9389}"/>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671" name="フローチャート: 判断 670">
          <a:extLst>
            <a:ext uri="{FF2B5EF4-FFF2-40B4-BE49-F238E27FC236}">
              <a16:creationId xmlns:a16="http://schemas.microsoft.com/office/drawing/2014/main" id="{2F0B8D42-CEC7-4B4D-A865-7F1F7EAA6885}"/>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672" name="フローチャート: 判断 671">
          <a:extLst>
            <a:ext uri="{FF2B5EF4-FFF2-40B4-BE49-F238E27FC236}">
              <a16:creationId xmlns:a16="http://schemas.microsoft.com/office/drawing/2014/main" id="{4BCA6854-0C80-49D6-865A-204FB9F34890}"/>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673" name="フローチャート: 判断 672">
          <a:extLst>
            <a:ext uri="{FF2B5EF4-FFF2-40B4-BE49-F238E27FC236}">
              <a16:creationId xmlns:a16="http://schemas.microsoft.com/office/drawing/2014/main" id="{AB703F60-143D-4F15-9EBE-94585EFAF454}"/>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7C3E996-B25B-4896-A227-B498D95F26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8C34694-6A07-48B4-8461-25B5F0981B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7187B44-FFF5-4B1E-89BA-0BFF021256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57C3C19-E770-478E-97A9-E159F67210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103C367-DA59-4BA5-9818-AE13F40C13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107696</xdr:rowOff>
    </xdr:from>
    <xdr:to>
      <xdr:col>67</xdr:col>
      <xdr:colOff>101600</xdr:colOff>
      <xdr:row>105</xdr:row>
      <xdr:rowOff>37846</xdr:rowOff>
    </xdr:to>
    <xdr:sp macro="" textlink="">
      <xdr:nvSpPr>
        <xdr:cNvPr id="679" name="楕円 678">
          <a:extLst>
            <a:ext uri="{FF2B5EF4-FFF2-40B4-BE49-F238E27FC236}">
              <a16:creationId xmlns:a16="http://schemas.microsoft.com/office/drawing/2014/main" id="{51D07F97-52B2-472E-8C42-63ADFD51EF0D}"/>
            </a:ext>
          </a:extLst>
        </xdr:cNvPr>
        <xdr:cNvSpPr/>
      </xdr:nvSpPr>
      <xdr:spPr>
        <a:xfrm>
          <a:off x="1276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38371</xdr:rowOff>
    </xdr:from>
    <xdr:ext cx="405111" cy="259045"/>
    <xdr:sp macro="" textlink="">
      <xdr:nvSpPr>
        <xdr:cNvPr id="680" name="n_1aveValue【公民館】&#10;有形固定資産減価償却率">
          <a:extLst>
            <a:ext uri="{FF2B5EF4-FFF2-40B4-BE49-F238E27FC236}">
              <a16:creationId xmlns:a16="http://schemas.microsoft.com/office/drawing/2014/main" id="{88B93D15-4015-4889-99F8-28EE88459B8B}"/>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681" name="n_2aveValue【公民館】&#10;有形固定資産減価償却率">
          <a:extLst>
            <a:ext uri="{FF2B5EF4-FFF2-40B4-BE49-F238E27FC236}">
              <a16:creationId xmlns:a16="http://schemas.microsoft.com/office/drawing/2014/main" id="{29E02A80-2EA1-4556-B98A-79374178812C}"/>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682" name="n_3aveValue【公民館】&#10;有形固定資産減価償却率">
          <a:extLst>
            <a:ext uri="{FF2B5EF4-FFF2-40B4-BE49-F238E27FC236}">
              <a16:creationId xmlns:a16="http://schemas.microsoft.com/office/drawing/2014/main" id="{BC156D41-2B09-4A2D-B112-AFF82B7A92E3}"/>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683" name="n_4aveValue【公民館】&#10;有形固定資産減価償却率">
          <a:extLst>
            <a:ext uri="{FF2B5EF4-FFF2-40B4-BE49-F238E27FC236}">
              <a16:creationId xmlns:a16="http://schemas.microsoft.com/office/drawing/2014/main" id="{31AEF88F-C884-4433-ADB7-84F78689CCC6}"/>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28973</xdr:rowOff>
    </xdr:from>
    <xdr:ext cx="405111" cy="259045"/>
    <xdr:sp macro="" textlink="">
      <xdr:nvSpPr>
        <xdr:cNvPr id="684" name="n_4mainValue【公民館】&#10;有形固定資産減価償却率">
          <a:extLst>
            <a:ext uri="{FF2B5EF4-FFF2-40B4-BE49-F238E27FC236}">
              <a16:creationId xmlns:a16="http://schemas.microsoft.com/office/drawing/2014/main" id="{8299181D-BAEA-49F3-9B6C-558142B50A12}"/>
            </a:ext>
          </a:extLst>
        </xdr:cNvPr>
        <xdr:cNvSpPr txBox="1"/>
      </xdr:nvSpPr>
      <xdr:spPr>
        <a:xfrm>
          <a:off x="126117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a:extLst>
            <a:ext uri="{FF2B5EF4-FFF2-40B4-BE49-F238E27FC236}">
              <a16:creationId xmlns:a16="http://schemas.microsoft.com/office/drawing/2014/main" id="{F4CBAEF8-D89D-4A29-8F20-0554FD0D15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a:extLst>
            <a:ext uri="{FF2B5EF4-FFF2-40B4-BE49-F238E27FC236}">
              <a16:creationId xmlns:a16="http://schemas.microsoft.com/office/drawing/2014/main" id="{88779B54-8905-4E2D-A2C6-7EBEF2DE2F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a:extLst>
            <a:ext uri="{FF2B5EF4-FFF2-40B4-BE49-F238E27FC236}">
              <a16:creationId xmlns:a16="http://schemas.microsoft.com/office/drawing/2014/main" id="{063198C6-27F3-485A-9FFF-5C767F2C19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a:extLst>
            <a:ext uri="{FF2B5EF4-FFF2-40B4-BE49-F238E27FC236}">
              <a16:creationId xmlns:a16="http://schemas.microsoft.com/office/drawing/2014/main" id="{949D81CF-1E6E-4E26-A46F-B1511B851D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a:extLst>
            <a:ext uri="{FF2B5EF4-FFF2-40B4-BE49-F238E27FC236}">
              <a16:creationId xmlns:a16="http://schemas.microsoft.com/office/drawing/2014/main" id="{FD202FAC-4F61-4B45-9602-0BC277A267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a:extLst>
            <a:ext uri="{FF2B5EF4-FFF2-40B4-BE49-F238E27FC236}">
              <a16:creationId xmlns:a16="http://schemas.microsoft.com/office/drawing/2014/main" id="{CCC052C6-6710-4D5A-918B-25645919F8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a:extLst>
            <a:ext uri="{FF2B5EF4-FFF2-40B4-BE49-F238E27FC236}">
              <a16:creationId xmlns:a16="http://schemas.microsoft.com/office/drawing/2014/main" id="{FD7676BE-0EBF-4C97-B0C7-BDD85050D6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25592BB9-79F7-4C8C-B371-F61FDE2FFE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2ED341F4-FB13-4987-8FC6-8A18BF0A6C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616D4BEA-8097-4420-B65D-C0BA5420C8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5" name="直線コネクタ 694">
          <a:extLst>
            <a:ext uri="{FF2B5EF4-FFF2-40B4-BE49-F238E27FC236}">
              <a16:creationId xmlns:a16="http://schemas.microsoft.com/office/drawing/2014/main" id="{EBACABBA-AC33-48AB-BBE6-7C8CA2F7800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6" name="テキスト ボックス 695">
          <a:extLst>
            <a:ext uri="{FF2B5EF4-FFF2-40B4-BE49-F238E27FC236}">
              <a16:creationId xmlns:a16="http://schemas.microsoft.com/office/drawing/2014/main" id="{816A539F-E68E-4603-8523-EA5996FDC44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7" name="直線コネクタ 696">
          <a:extLst>
            <a:ext uri="{FF2B5EF4-FFF2-40B4-BE49-F238E27FC236}">
              <a16:creationId xmlns:a16="http://schemas.microsoft.com/office/drawing/2014/main" id="{0A991C9E-AA82-4BB2-8222-A057B0BB7B0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8" name="テキスト ボックス 697">
          <a:extLst>
            <a:ext uri="{FF2B5EF4-FFF2-40B4-BE49-F238E27FC236}">
              <a16:creationId xmlns:a16="http://schemas.microsoft.com/office/drawing/2014/main" id="{BC14E2E0-9F1C-4121-AC1E-12C420DF338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9" name="直線コネクタ 698">
          <a:extLst>
            <a:ext uri="{FF2B5EF4-FFF2-40B4-BE49-F238E27FC236}">
              <a16:creationId xmlns:a16="http://schemas.microsoft.com/office/drawing/2014/main" id="{31D82C9F-1DFA-42F1-B10A-35529632B34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0" name="テキスト ボックス 699">
          <a:extLst>
            <a:ext uri="{FF2B5EF4-FFF2-40B4-BE49-F238E27FC236}">
              <a16:creationId xmlns:a16="http://schemas.microsoft.com/office/drawing/2014/main" id="{54A5293C-4FCD-4731-86DF-F2AB3C75EA4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1" name="直線コネクタ 700">
          <a:extLst>
            <a:ext uri="{FF2B5EF4-FFF2-40B4-BE49-F238E27FC236}">
              <a16:creationId xmlns:a16="http://schemas.microsoft.com/office/drawing/2014/main" id="{E6A6AF64-AB04-40E3-B48A-1B073DB5D9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2" name="テキスト ボックス 701">
          <a:extLst>
            <a:ext uri="{FF2B5EF4-FFF2-40B4-BE49-F238E27FC236}">
              <a16:creationId xmlns:a16="http://schemas.microsoft.com/office/drawing/2014/main" id="{5A2B4306-5745-48F7-8D2F-8A0BFBE8F92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3" name="直線コネクタ 702">
          <a:extLst>
            <a:ext uri="{FF2B5EF4-FFF2-40B4-BE49-F238E27FC236}">
              <a16:creationId xmlns:a16="http://schemas.microsoft.com/office/drawing/2014/main" id="{3ECFD47A-F3A8-459F-B06C-1182D407672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4" name="テキスト ボックス 703">
          <a:extLst>
            <a:ext uri="{FF2B5EF4-FFF2-40B4-BE49-F238E27FC236}">
              <a16:creationId xmlns:a16="http://schemas.microsoft.com/office/drawing/2014/main" id="{E8782F42-47A2-467C-9D5E-86894805D6B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6DA291CA-BB80-4F79-95EC-40F9F52757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1E9592C7-63CD-4603-861A-38093AECFF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F40B741F-3883-4894-81FA-4EDF2612CD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708" name="直線コネクタ 707">
          <a:extLst>
            <a:ext uri="{FF2B5EF4-FFF2-40B4-BE49-F238E27FC236}">
              <a16:creationId xmlns:a16="http://schemas.microsoft.com/office/drawing/2014/main" id="{61FB6C42-8C90-473F-8BAF-13B08A182B71}"/>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09" name="【公民館】&#10;一人当たり面積最小値テキスト">
          <a:extLst>
            <a:ext uri="{FF2B5EF4-FFF2-40B4-BE49-F238E27FC236}">
              <a16:creationId xmlns:a16="http://schemas.microsoft.com/office/drawing/2014/main" id="{56641028-F8FC-4F88-8BF0-AA818C40ECDA}"/>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10" name="直線コネクタ 709">
          <a:extLst>
            <a:ext uri="{FF2B5EF4-FFF2-40B4-BE49-F238E27FC236}">
              <a16:creationId xmlns:a16="http://schemas.microsoft.com/office/drawing/2014/main" id="{3D1A4C82-CA62-4923-8816-5E38411FB138}"/>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11" name="【公民館】&#10;一人当たり面積最大値テキスト">
          <a:extLst>
            <a:ext uri="{FF2B5EF4-FFF2-40B4-BE49-F238E27FC236}">
              <a16:creationId xmlns:a16="http://schemas.microsoft.com/office/drawing/2014/main" id="{E2900DB2-219C-40FB-8F48-1812A144DC15}"/>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12" name="直線コネクタ 711">
          <a:extLst>
            <a:ext uri="{FF2B5EF4-FFF2-40B4-BE49-F238E27FC236}">
              <a16:creationId xmlns:a16="http://schemas.microsoft.com/office/drawing/2014/main" id="{9D538329-7DC9-41F6-9333-108172F032E1}"/>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713" name="【公民館】&#10;一人当たり面積平均値テキスト">
          <a:extLst>
            <a:ext uri="{FF2B5EF4-FFF2-40B4-BE49-F238E27FC236}">
              <a16:creationId xmlns:a16="http://schemas.microsoft.com/office/drawing/2014/main" id="{73E1798B-DAF2-42C2-86BA-57C205DE0703}"/>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14" name="フローチャート: 判断 713">
          <a:extLst>
            <a:ext uri="{FF2B5EF4-FFF2-40B4-BE49-F238E27FC236}">
              <a16:creationId xmlns:a16="http://schemas.microsoft.com/office/drawing/2014/main" id="{873BFC3B-1D73-4FB2-8E67-300B83A45328}"/>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15" name="フローチャート: 判断 714">
          <a:extLst>
            <a:ext uri="{FF2B5EF4-FFF2-40B4-BE49-F238E27FC236}">
              <a16:creationId xmlns:a16="http://schemas.microsoft.com/office/drawing/2014/main" id="{142F3361-51A2-4312-8BFA-1D55C34C0A17}"/>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16" name="フローチャート: 判断 715">
          <a:extLst>
            <a:ext uri="{FF2B5EF4-FFF2-40B4-BE49-F238E27FC236}">
              <a16:creationId xmlns:a16="http://schemas.microsoft.com/office/drawing/2014/main" id="{6797D3B1-742F-4590-853B-C401A968A6CF}"/>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17" name="フローチャート: 判断 716">
          <a:extLst>
            <a:ext uri="{FF2B5EF4-FFF2-40B4-BE49-F238E27FC236}">
              <a16:creationId xmlns:a16="http://schemas.microsoft.com/office/drawing/2014/main" id="{43C633E0-F2B9-4DA5-ACD2-1C5459FD8CD6}"/>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18" name="フローチャート: 判断 717">
          <a:extLst>
            <a:ext uri="{FF2B5EF4-FFF2-40B4-BE49-F238E27FC236}">
              <a16:creationId xmlns:a16="http://schemas.microsoft.com/office/drawing/2014/main" id="{399BE1E9-F766-46AE-AC1C-0D39DFF626C4}"/>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145ADE48-421D-4779-A080-8478719DC7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4B2A4CF3-2157-42AF-A698-1A787E90E3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7C30C9B6-206E-4347-B006-F21D63E038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1A441950-51F2-4963-8CAE-DDE2894C13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446A9E33-8378-478A-AC39-8B2045DE2E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90170</xdr:rowOff>
    </xdr:from>
    <xdr:to>
      <xdr:col>98</xdr:col>
      <xdr:colOff>38100</xdr:colOff>
      <xdr:row>108</xdr:row>
      <xdr:rowOff>20320</xdr:rowOff>
    </xdr:to>
    <xdr:sp macro="" textlink="">
      <xdr:nvSpPr>
        <xdr:cNvPr id="724" name="楕円 723">
          <a:extLst>
            <a:ext uri="{FF2B5EF4-FFF2-40B4-BE49-F238E27FC236}">
              <a16:creationId xmlns:a16="http://schemas.microsoft.com/office/drawing/2014/main" id="{B0366679-41AB-4A43-AC05-3AB5B7B6A770}"/>
            </a:ext>
          </a:extLst>
        </xdr:cNvPr>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13988</xdr:rowOff>
    </xdr:from>
    <xdr:ext cx="469744" cy="259045"/>
    <xdr:sp macro="" textlink="">
      <xdr:nvSpPr>
        <xdr:cNvPr id="725" name="n_1aveValue【公民館】&#10;一人当たり面積">
          <a:extLst>
            <a:ext uri="{FF2B5EF4-FFF2-40B4-BE49-F238E27FC236}">
              <a16:creationId xmlns:a16="http://schemas.microsoft.com/office/drawing/2014/main" id="{3E28FD83-2483-4E0E-B545-4888C1800FCA}"/>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26" name="n_2aveValue【公民館】&#10;一人当たり面積">
          <a:extLst>
            <a:ext uri="{FF2B5EF4-FFF2-40B4-BE49-F238E27FC236}">
              <a16:creationId xmlns:a16="http://schemas.microsoft.com/office/drawing/2014/main" id="{16B0BCE5-C841-4D0C-8106-E0BE465B5FAC}"/>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27" name="n_3aveValue【公民館】&#10;一人当たり面積">
          <a:extLst>
            <a:ext uri="{FF2B5EF4-FFF2-40B4-BE49-F238E27FC236}">
              <a16:creationId xmlns:a16="http://schemas.microsoft.com/office/drawing/2014/main" id="{EC6C71D0-59AC-469D-B7B5-9389BF2AFF58}"/>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28" name="n_4aveValue【公民館】&#10;一人当たり面積">
          <a:extLst>
            <a:ext uri="{FF2B5EF4-FFF2-40B4-BE49-F238E27FC236}">
              <a16:creationId xmlns:a16="http://schemas.microsoft.com/office/drawing/2014/main" id="{C01E222D-76DB-46CA-A16D-36AD0A7463E3}"/>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729" name="n_4mainValue【公民館】&#10;一人当たり面積">
          <a:extLst>
            <a:ext uri="{FF2B5EF4-FFF2-40B4-BE49-F238E27FC236}">
              <a16:creationId xmlns:a16="http://schemas.microsoft.com/office/drawing/2014/main" id="{C02AD8B6-9A84-460D-9877-165A3C524987}"/>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CB412F37-58EA-49AE-BB9B-FD7D71A48A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B962D736-913F-482F-8BF3-224B7A8F1E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7A4BD06F-EA90-49B9-8D11-D512C578CE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ほとんどの類型において、有形固定資産減価償却率は類似団体平均を下回っているものの、全体的に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を超えており、資産の老朽化が進みつつあることが分かる。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類似団体と比較して特に有形固定資産減価償却率が高くなっている施設は、体育館・プールであり、特に低くなっている施設は図書館、認定こども園・幼稚園・保育所である。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住宅の減価償却率が減少したが、これは市営住宅荒井山荘の内部改修工事等が完了したためである。これまでも市営住宅の改修工事を行ったため減価償却率が減少している年度があるが、今後も市営住宅の建替や改修、集約による施設廃止が予定されており、減価償却率の減が見込まれ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2E6F5A-7EBD-4FBE-84EB-64CBB91A3C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DEA446-EFB5-4570-B16F-476E39FD76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4B29F7-F450-464F-8326-E59CE549A2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48F5C7-533E-4597-971E-2DEA842389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5FDB99-091D-4FC1-BE47-50EC1F5DCC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3E644A-97EE-426E-A477-D3948CFFBF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EBD351-9E15-4EC3-826D-D872D3D0B5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567686-EB59-4A1D-973D-777FA0FFA1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56E42B-77DD-479D-9404-7EBD4969C1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DD51F9-7815-4184-87E4-5A7D22CDAF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0F207B-2DAC-4A02-BBC1-11DDBF8DE9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01EE1E-54F2-48C0-BF09-7E665FA7D3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E680F8-636B-4145-B47E-814F60109E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7D7922-5A39-4A8D-87E7-51E1C005F9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535601-F5CB-4921-AA40-68706B6F0C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815D37-032F-4059-9025-8F65B0A4D58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37E00C-DD9A-4B9A-861F-773C1888C0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8F3D2B-6421-443E-83B6-EB90ACBD77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B11261-5947-48E1-83CC-2E348D5E9D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90B25D-203A-4E70-A866-1D62E50DC9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7716C0-23E3-4C8B-82D7-BA1414A445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BE9778-C0DA-49EF-936B-C4E7D576A9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E31A6E-67D1-41B9-BFF9-A056ED132C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DC2FC4-A623-4AE8-AE40-A525244983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CE679E-6F16-4DD5-B53D-C9F2EB92E8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60F697-D360-4FA0-8DDD-6E5A466227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18517B-6CDF-4017-B9B9-6A7B78595E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F86069B-FA5F-4C63-BBD3-DECE017DF2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A7D4C7-3B3D-47E0-B66B-07253D3D148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CB6737-33A1-4586-A88D-4B4BE1904F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23B7C9-ECC3-432E-8F66-6EE71DAE4F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49F339-04F0-4E0B-AE22-8774A7E540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4D578-588C-4558-97ED-CB23CA1113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0C7195-7A30-435F-A1A7-010FE7E892A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1ECFA0-D721-42AF-ADA9-344C8533E7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BCCEE1-2F80-414E-8D30-AC13E808BE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5D50F8-DD5B-432E-929D-C9734D9217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BBD78D-E0D0-4899-8DA3-6F65E93957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37DD6C-2221-4834-A022-9B05175CF9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54A798-A40C-47BE-8472-7BBFC8BCF7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9BC019-918A-459B-8DDC-B0763C0E02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BA2AC7-7A9D-4EA7-964B-27F74BB1A7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6B0B364-17B1-4433-A9BE-C3BD65874DE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836853-0F5A-47CA-BFD6-351283A5C1A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45C909D-AD94-4BF8-A04A-F144381B4D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3C15A6D-0852-4AF3-B281-672DB2EBF88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CD1CB95-ECC6-4E08-A00A-82F9858E47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6D2777-36A1-4F66-AA23-CAE6A40847D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FD03B92-4F69-43C0-8061-642EE06666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E506FC-EF1A-47BE-9EF0-E2A94F4F473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AA5D6C-D7F8-4ABF-8635-7B1EDC6D05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A2D20F9-5142-42B6-AE06-08A86B3518B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E0F0F2-6229-4A9A-A1B1-298B00EBEA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50350A6-FE87-4539-8DE2-B162120E15E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6520AD6-C847-47AB-BDE3-2796CF1293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5810903E-2C5F-4EEF-B582-E287018E906D}"/>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8A1FFBBC-061A-4895-AF34-33B1383002E4}"/>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DC5CC7BA-7C94-4A7E-B3A5-75E726503CB4}"/>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AAB7EF1C-9F44-4987-81C2-817F0D3D9134}"/>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F19446CE-FDC0-450D-85B9-59967394B5BE}"/>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F592CCE9-277F-4A0A-B9BF-D8511D7028F8}"/>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5DF2F026-D93F-4327-B6DE-61C587C84969}"/>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44F03FE-239B-4ACC-8960-A318FBFFF8FB}"/>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C078D4F0-E5CD-409B-8121-AE7EE144282B}"/>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771C6AC4-47BF-49C8-BB6C-9B3B89B20C07}"/>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81597A9-AFD6-4902-B8AF-2693AFA9318E}"/>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E825B8-A676-49B5-9D10-D4627F7BD14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D3C2828-71B8-4B5E-9C7E-C495E27153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E582C0-BDA1-4F41-8101-2EE742B864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EE6A18-A541-4808-9626-862EA9DD21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0DC1C2-5299-44CA-A87A-E4F107A9E0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55880</xdr:rowOff>
    </xdr:from>
    <xdr:to>
      <xdr:col>24</xdr:col>
      <xdr:colOff>114300</xdr:colOff>
      <xdr:row>34</xdr:row>
      <xdr:rowOff>157480</xdr:rowOff>
    </xdr:to>
    <xdr:sp macro="" textlink="">
      <xdr:nvSpPr>
        <xdr:cNvPr id="73" name="楕円 72">
          <a:extLst>
            <a:ext uri="{FF2B5EF4-FFF2-40B4-BE49-F238E27FC236}">
              <a16:creationId xmlns:a16="http://schemas.microsoft.com/office/drawing/2014/main" id="{D7B8AA83-C99E-4DD5-8FD9-C6312D059579}"/>
            </a:ext>
          </a:extLst>
        </xdr:cNvPr>
        <xdr:cNvSpPr/>
      </xdr:nvSpPr>
      <xdr:spPr>
        <a:xfrm>
          <a:off x="45847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78757</xdr:rowOff>
    </xdr:from>
    <xdr:ext cx="405111" cy="259045"/>
    <xdr:sp macro="" textlink="">
      <xdr:nvSpPr>
        <xdr:cNvPr id="74" name="【図書館】&#10;有形固定資産減価償却率該当値テキスト">
          <a:extLst>
            <a:ext uri="{FF2B5EF4-FFF2-40B4-BE49-F238E27FC236}">
              <a16:creationId xmlns:a16="http://schemas.microsoft.com/office/drawing/2014/main" id="{D97FA0AF-62C2-42BD-9088-157BF379108A}"/>
            </a:ext>
          </a:extLst>
        </xdr:cNvPr>
        <xdr:cNvSpPr txBox="1"/>
      </xdr:nvSpPr>
      <xdr:spPr>
        <a:xfrm>
          <a:off x="4673600"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17780</xdr:rowOff>
    </xdr:from>
    <xdr:to>
      <xdr:col>20</xdr:col>
      <xdr:colOff>38100</xdr:colOff>
      <xdr:row>34</xdr:row>
      <xdr:rowOff>119380</xdr:rowOff>
    </xdr:to>
    <xdr:sp macro="" textlink="">
      <xdr:nvSpPr>
        <xdr:cNvPr id="75" name="楕円 74">
          <a:extLst>
            <a:ext uri="{FF2B5EF4-FFF2-40B4-BE49-F238E27FC236}">
              <a16:creationId xmlns:a16="http://schemas.microsoft.com/office/drawing/2014/main" id="{1543D327-C747-4771-97A3-F854DA037AE2}"/>
            </a:ext>
          </a:extLst>
        </xdr:cNvPr>
        <xdr:cNvSpPr/>
      </xdr:nvSpPr>
      <xdr:spPr>
        <a:xfrm>
          <a:off x="3746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68580</xdr:rowOff>
    </xdr:from>
    <xdr:to>
      <xdr:col>24</xdr:col>
      <xdr:colOff>63500</xdr:colOff>
      <xdr:row>34</xdr:row>
      <xdr:rowOff>106680</xdr:rowOff>
    </xdr:to>
    <xdr:cxnSp macro="">
      <xdr:nvCxnSpPr>
        <xdr:cNvPr id="76" name="直線コネクタ 75">
          <a:extLst>
            <a:ext uri="{FF2B5EF4-FFF2-40B4-BE49-F238E27FC236}">
              <a16:creationId xmlns:a16="http://schemas.microsoft.com/office/drawing/2014/main" id="{1604EFD6-2E69-4B27-BBB3-1D6C09FCC3A8}"/>
            </a:ext>
          </a:extLst>
        </xdr:cNvPr>
        <xdr:cNvCxnSpPr/>
      </xdr:nvCxnSpPr>
      <xdr:spPr>
        <a:xfrm>
          <a:off x="3797300" y="5897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149225</xdr:rowOff>
    </xdr:from>
    <xdr:to>
      <xdr:col>15</xdr:col>
      <xdr:colOff>101600</xdr:colOff>
      <xdr:row>34</xdr:row>
      <xdr:rowOff>79375</xdr:rowOff>
    </xdr:to>
    <xdr:sp macro="" textlink="">
      <xdr:nvSpPr>
        <xdr:cNvPr id="77" name="楕円 76">
          <a:extLst>
            <a:ext uri="{FF2B5EF4-FFF2-40B4-BE49-F238E27FC236}">
              <a16:creationId xmlns:a16="http://schemas.microsoft.com/office/drawing/2014/main" id="{ECB4CE53-0523-4A31-97FD-830B319C71FE}"/>
            </a:ext>
          </a:extLst>
        </xdr:cNvPr>
        <xdr:cNvSpPr/>
      </xdr:nvSpPr>
      <xdr:spPr>
        <a:xfrm>
          <a:off x="2857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28575</xdr:rowOff>
    </xdr:from>
    <xdr:to>
      <xdr:col>19</xdr:col>
      <xdr:colOff>177800</xdr:colOff>
      <xdr:row>34</xdr:row>
      <xdr:rowOff>68580</xdr:rowOff>
    </xdr:to>
    <xdr:cxnSp macro="">
      <xdr:nvCxnSpPr>
        <xdr:cNvPr id="78" name="直線コネクタ 77">
          <a:extLst>
            <a:ext uri="{FF2B5EF4-FFF2-40B4-BE49-F238E27FC236}">
              <a16:creationId xmlns:a16="http://schemas.microsoft.com/office/drawing/2014/main" id="{78E41534-9121-4D06-BEA3-DD95143DC9F2}"/>
            </a:ext>
          </a:extLst>
        </xdr:cNvPr>
        <xdr:cNvCxnSpPr/>
      </xdr:nvCxnSpPr>
      <xdr:spPr>
        <a:xfrm>
          <a:off x="2908300" y="5857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111125</xdr:rowOff>
    </xdr:from>
    <xdr:to>
      <xdr:col>10</xdr:col>
      <xdr:colOff>165100</xdr:colOff>
      <xdr:row>34</xdr:row>
      <xdr:rowOff>41275</xdr:rowOff>
    </xdr:to>
    <xdr:sp macro="" textlink="">
      <xdr:nvSpPr>
        <xdr:cNvPr id="79" name="楕円 78">
          <a:extLst>
            <a:ext uri="{FF2B5EF4-FFF2-40B4-BE49-F238E27FC236}">
              <a16:creationId xmlns:a16="http://schemas.microsoft.com/office/drawing/2014/main" id="{CD6AD73A-82A3-4A11-B9BC-26691CCB03AD}"/>
            </a:ext>
          </a:extLst>
        </xdr:cNvPr>
        <xdr:cNvSpPr/>
      </xdr:nvSpPr>
      <xdr:spPr>
        <a:xfrm>
          <a:off x="1968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161925</xdr:rowOff>
    </xdr:from>
    <xdr:to>
      <xdr:col>15</xdr:col>
      <xdr:colOff>50800</xdr:colOff>
      <xdr:row>34</xdr:row>
      <xdr:rowOff>28575</xdr:rowOff>
    </xdr:to>
    <xdr:cxnSp macro="">
      <xdr:nvCxnSpPr>
        <xdr:cNvPr id="80" name="直線コネクタ 79">
          <a:extLst>
            <a:ext uri="{FF2B5EF4-FFF2-40B4-BE49-F238E27FC236}">
              <a16:creationId xmlns:a16="http://schemas.microsoft.com/office/drawing/2014/main" id="{77D7C453-2A8F-49A4-A388-B63CA3AAC13A}"/>
            </a:ext>
          </a:extLst>
        </xdr:cNvPr>
        <xdr:cNvCxnSpPr/>
      </xdr:nvCxnSpPr>
      <xdr:spPr>
        <a:xfrm>
          <a:off x="2019300" y="5819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71120</xdr:rowOff>
    </xdr:from>
    <xdr:to>
      <xdr:col>6</xdr:col>
      <xdr:colOff>38100</xdr:colOff>
      <xdr:row>34</xdr:row>
      <xdr:rowOff>1270</xdr:rowOff>
    </xdr:to>
    <xdr:sp macro="" textlink="">
      <xdr:nvSpPr>
        <xdr:cNvPr id="81" name="楕円 80">
          <a:extLst>
            <a:ext uri="{FF2B5EF4-FFF2-40B4-BE49-F238E27FC236}">
              <a16:creationId xmlns:a16="http://schemas.microsoft.com/office/drawing/2014/main" id="{89994213-5543-49F7-B909-A1D51CEC016C}"/>
            </a:ext>
          </a:extLst>
        </xdr:cNvPr>
        <xdr:cNvSpPr/>
      </xdr:nvSpPr>
      <xdr:spPr>
        <a:xfrm>
          <a:off x="1079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121920</xdr:rowOff>
    </xdr:from>
    <xdr:to>
      <xdr:col>10</xdr:col>
      <xdr:colOff>114300</xdr:colOff>
      <xdr:row>33</xdr:row>
      <xdr:rowOff>161925</xdr:rowOff>
    </xdr:to>
    <xdr:cxnSp macro="">
      <xdr:nvCxnSpPr>
        <xdr:cNvPr id="82" name="直線コネクタ 81">
          <a:extLst>
            <a:ext uri="{FF2B5EF4-FFF2-40B4-BE49-F238E27FC236}">
              <a16:creationId xmlns:a16="http://schemas.microsoft.com/office/drawing/2014/main" id="{9821278F-E2BD-4B42-8F7B-57605A719529}"/>
            </a:ext>
          </a:extLst>
        </xdr:cNvPr>
        <xdr:cNvCxnSpPr/>
      </xdr:nvCxnSpPr>
      <xdr:spPr>
        <a:xfrm>
          <a:off x="1130300" y="5779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4FF549B9-3C0C-47A2-B95A-B83F50C99BB1}"/>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AD12FA85-C304-42DF-8F99-8FF8C4D3553A}"/>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B9C35EC6-D440-4737-9F4B-9D882E9B3D34}"/>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7B9328D0-78A9-43BC-8D66-81E69AA65C27}"/>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135907</xdr:rowOff>
    </xdr:from>
    <xdr:ext cx="405111" cy="259045"/>
    <xdr:sp macro="" textlink="">
      <xdr:nvSpPr>
        <xdr:cNvPr id="87" name="n_1mainValue【図書館】&#10;有形固定資産減価償却率">
          <a:extLst>
            <a:ext uri="{FF2B5EF4-FFF2-40B4-BE49-F238E27FC236}">
              <a16:creationId xmlns:a16="http://schemas.microsoft.com/office/drawing/2014/main" id="{9DE70AAA-2944-401A-B2D2-661FA013B846}"/>
            </a:ext>
          </a:extLst>
        </xdr:cNvPr>
        <xdr:cNvSpPr txBox="1"/>
      </xdr:nvSpPr>
      <xdr:spPr>
        <a:xfrm>
          <a:off x="35820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95902</xdr:rowOff>
    </xdr:from>
    <xdr:ext cx="405111" cy="259045"/>
    <xdr:sp macro="" textlink="">
      <xdr:nvSpPr>
        <xdr:cNvPr id="88" name="n_2mainValue【図書館】&#10;有形固定資産減価償却率">
          <a:extLst>
            <a:ext uri="{FF2B5EF4-FFF2-40B4-BE49-F238E27FC236}">
              <a16:creationId xmlns:a16="http://schemas.microsoft.com/office/drawing/2014/main" id="{A27238E8-D524-48AC-9000-404E56272555}"/>
            </a:ext>
          </a:extLst>
        </xdr:cNvPr>
        <xdr:cNvSpPr txBox="1"/>
      </xdr:nvSpPr>
      <xdr:spPr>
        <a:xfrm>
          <a:off x="27057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57802</xdr:rowOff>
    </xdr:from>
    <xdr:ext cx="405111" cy="259045"/>
    <xdr:sp macro="" textlink="">
      <xdr:nvSpPr>
        <xdr:cNvPr id="89" name="n_3mainValue【図書館】&#10;有形固定資産減価償却率">
          <a:extLst>
            <a:ext uri="{FF2B5EF4-FFF2-40B4-BE49-F238E27FC236}">
              <a16:creationId xmlns:a16="http://schemas.microsoft.com/office/drawing/2014/main" id="{C3150BC6-53A2-4C30-8754-5B444F2976BC}"/>
            </a:ext>
          </a:extLst>
        </xdr:cNvPr>
        <xdr:cNvSpPr txBox="1"/>
      </xdr:nvSpPr>
      <xdr:spPr>
        <a:xfrm>
          <a:off x="1816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17797</xdr:rowOff>
    </xdr:from>
    <xdr:ext cx="405111" cy="259045"/>
    <xdr:sp macro="" textlink="">
      <xdr:nvSpPr>
        <xdr:cNvPr id="90" name="n_4mainValue【図書館】&#10;有形固定資産減価償却率">
          <a:extLst>
            <a:ext uri="{FF2B5EF4-FFF2-40B4-BE49-F238E27FC236}">
              <a16:creationId xmlns:a16="http://schemas.microsoft.com/office/drawing/2014/main" id="{DCCD8241-5A71-4FC2-A734-AC5E10F230CC}"/>
            </a:ext>
          </a:extLst>
        </xdr:cNvPr>
        <xdr:cNvSpPr txBox="1"/>
      </xdr:nvSpPr>
      <xdr:spPr>
        <a:xfrm>
          <a:off x="927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BC6E949-7FDE-43AD-A5DF-77E7B027B4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BD5EDA3-776C-4BC3-B108-0B9E54E39F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5ECB2C5-15B3-479F-A116-8A02741696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866317E-18F9-4DD5-9789-1D1C01E67D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54C72D6-5CE8-4C8E-B547-33CD4EE6FF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61BF030-3D94-4161-9915-0D7CABC6AEC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781D06-8FC7-494C-84AE-3AC4B6E47F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EAC331-3737-463C-B9BB-5CFABFC5FB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C03BD75-3262-4196-A2EB-E17A4BC832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A2DFACC-F050-4B66-9072-B48371F8CB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3152D48-6E39-4B26-B42C-B7F07E7E30E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2230A85-EDBF-4C51-9351-FC82F070626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C9B8EAA-1EC3-4B11-910F-37CF6FB2CAE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DB02F1F-A083-47FA-BA8A-AD5F37074B2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F83E75E-3EBD-4A7F-8069-7863BE91FC1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A6681DB-094C-4991-9E37-006F02696F7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8B98D2C-82B7-4765-896C-6D125CE79DE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BAA8B8FD-2333-4B0F-8A6B-13622C6769E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D59C524-CDA0-47CE-A8B2-4E3962C2DA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438015B-D369-4E83-9EE9-2BA0098521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2833886-5EA5-45F9-8065-3BF7AC33FF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56CD5E33-77EB-4032-8A70-5F891D566ABC}"/>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47CC65D9-B755-429D-B6D0-57A95B4F4E3E}"/>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DA53F3D9-0A14-412A-9512-F8073D7A9393}"/>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9EAC66B-6886-49D5-8974-E1A094494CD3}"/>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64132B43-D91A-46A9-BB46-3D7429D3FE79}"/>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8034F79E-DBEF-4665-AC8F-A414ED544BC1}"/>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F806908B-55EF-4A94-A9FA-7503AED24DAE}"/>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E3803A76-AA23-4349-92BA-6E7320B7F9B1}"/>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4EDD2606-89ED-4B71-B83C-6DDA3BAA048C}"/>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D996B242-BE6A-4B41-95DE-1EF69EA47088}"/>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9609E849-4200-4220-A213-94032C65B97D}"/>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1973580-A875-4927-9AE5-68BC15E489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20ACF09-6EB3-437C-9436-5B60AF98A5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E55AC4-C337-4B8C-A9BE-839D54655D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614A68-DD24-4B74-B870-0AF5DC9A8F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8DE0F7-6DB2-469C-905C-7647A7FCB9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8" name="楕円 127">
          <a:extLst>
            <a:ext uri="{FF2B5EF4-FFF2-40B4-BE49-F238E27FC236}">
              <a16:creationId xmlns:a16="http://schemas.microsoft.com/office/drawing/2014/main" id="{58139F47-31B0-4AAA-9F8E-C740F96626B4}"/>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29" name="【図書館】&#10;一人当たり面積該当値テキスト">
          <a:extLst>
            <a:ext uri="{FF2B5EF4-FFF2-40B4-BE49-F238E27FC236}">
              <a16:creationId xmlns:a16="http://schemas.microsoft.com/office/drawing/2014/main" id="{7EDE3FC5-13A1-4129-BDD3-BE1BA8852F40}"/>
            </a:ext>
          </a:extLst>
        </xdr:cNvPr>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0" name="楕円 129">
          <a:extLst>
            <a:ext uri="{FF2B5EF4-FFF2-40B4-BE49-F238E27FC236}">
              <a16:creationId xmlns:a16="http://schemas.microsoft.com/office/drawing/2014/main" id="{72DE7124-6924-46A2-A2C0-D1EC2CBADA9B}"/>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31" name="直線コネクタ 130">
          <a:extLst>
            <a:ext uri="{FF2B5EF4-FFF2-40B4-BE49-F238E27FC236}">
              <a16:creationId xmlns:a16="http://schemas.microsoft.com/office/drawing/2014/main" id="{FEC98D7E-5A83-48FE-B8A3-3504F6D82CB4}"/>
            </a:ext>
          </a:extLst>
        </xdr:cNvPr>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2" name="楕円 131">
          <a:extLst>
            <a:ext uri="{FF2B5EF4-FFF2-40B4-BE49-F238E27FC236}">
              <a16:creationId xmlns:a16="http://schemas.microsoft.com/office/drawing/2014/main" id="{3F93D515-9AB3-4816-B772-1D550490A053}"/>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3" name="直線コネクタ 132">
          <a:extLst>
            <a:ext uri="{FF2B5EF4-FFF2-40B4-BE49-F238E27FC236}">
              <a16:creationId xmlns:a16="http://schemas.microsoft.com/office/drawing/2014/main" id="{EEC75ED8-A9A5-48BD-AF10-C180BFBA726D}"/>
            </a:ext>
          </a:extLst>
        </xdr:cNvPr>
        <xdr:cNvCxnSpPr/>
      </xdr:nvCxnSpPr>
      <xdr:spPr>
        <a:xfrm>
          <a:off x="8750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a:extLst>
            <a:ext uri="{FF2B5EF4-FFF2-40B4-BE49-F238E27FC236}">
              <a16:creationId xmlns:a16="http://schemas.microsoft.com/office/drawing/2014/main" id="{57F28FD5-7329-4C6F-8A17-E3092CA99733}"/>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5" name="直線コネクタ 134">
          <a:extLst>
            <a:ext uri="{FF2B5EF4-FFF2-40B4-BE49-F238E27FC236}">
              <a16:creationId xmlns:a16="http://schemas.microsoft.com/office/drawing/2014/main" id="{0BCA4157-C9AB-4C3D-9257-E5718D87CED4}"/>
            </a:ext>
          </a:extLst>
        </xdr:cNvPr>
        <xdr:cNvCxnSpPr/>
      </xdr:nvCxnSpPr>
      <xdr:spPr>
        <a:xfrm>
          <a:off x="7861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6" name="楕円 135">
          <a:extLst>
            <a:ext uri="{FF2B5EF4-FFF2-40B4-BE49-F238E27FC236}">
              <a16:creationId xmlns:a16="http://schemas.microsoft.com/office/drawing/2014/main" id="{11BBE397-7A19-48D8-A221-ADA3C980E631}"/>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BF6B2BCE-73E5-45FE-9AC5-16257B78675C}"/>
            </a:ext>
          </a:extLst>
        </xdr:cNvPr>
        <xdr:cNvCxnSpPr/>
      </xdr:nvCxnSpPr>
      <xdr:spPr>
        <a:xfrm>
          <a:off x="6972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DEE25561-C373-4B54-A690-DE361FEE2CE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0A78A0B3-A8A7-49EB-8158-51453C2D6884}"/>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BF4D4548-8E60-4020-BB18-48A21C01618E}"/>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1C154775-ED04-4850-BEEF-132B886405A0}"/>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2" name="n_1mainValue【図書館】&#10;一人当たり面積">
          <a:extLst>
            <a:ext uri="{FF2B5EF4-FFF2-40B4-BE49-F238E27FC236}">
              <a16:creationId xmlns:a16="http://schemas.microsoft.com/office/drawing/2014/main" id="{23B024A8-993C-4BA7-9CE2-AE436F9E5F04}"/>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3" name="n_2mainValue【図書館】&#10;一人当たり面積">
          <a:extLst>
            <a:ext uri="{FF2B5EF4-FFF2-40B4-BE49-F238E27FC236}">
              <a16:creationId xmlns:a16="http://schemas.microsoft.com/office/drawing/2014/main" id="{AF739430-5287-48E5-8436-59C190669E10}"/>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a:extLst>
            <a:ext uri="{FF2B5EF4-FFF2-40B4-BE49-F238E27FC236}">
              <a16:creationId xmlns:a16="http://schemas.microsoft.com/office/drawing/2014/main" id="{E815D930-40F0-4C27-8068-4C4A66A07D9C}"/>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5" name="n_4mainValue【図書館】&#10;一人当たり面積">
          <a:extLst>
            <a:ext uri="{FF2B5EF4-FFF2-40B4-BE49-F238E27FC236}">
              <a16:creationId xmlns:a16="http://schemas.microsoft.com/office/drawing/2014/main" id="{DAF8644E-AA4F-48F7-82EB-7EF09920D168}"/>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E03D065-352D-4346-88B7-9AB7E5D310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D403080-000E-43E0-B45B-B9F37E7BA1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CCD2051-EDFC-4CDB-9048-42D2DB0AAA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5C54F10-1098-48E6-9F95-A1531617E3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1F34EB7-21CE-4DAA-B681-41C4312D25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C362DDF-F509-41B7-8ADC-0D78293A6F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E1D1A5D-8B07-4BB8-9A2E-85F1C499CB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2681B58-2C49-41ED-8C4D-70D366A7D4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313183D-A114-421E-A125-17D4395899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368688A-9B40-472E-A128-9D897B9031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BBAC8BC-C9F0-4E00-A657-B42A6DE1DCC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B08C454-AAA0-4420-B1E6-49D5E0164B1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FE3E347-75ED-41C8-8AF4-C71775F2216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7D348A9-7BA5-458D-902E-8982CA12786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306AD6B-289D-4DA5-B49A-643173F283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C069A67-153E-4CF2-A008-87B3B4C070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45361A0-B8D7-4516-9115-CB24D2BFA6F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CBB6B49-315F-4956-B68C-47B1CFB5454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BD543AC-19EC-4E86-BEED-6D49840367A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7801207-AA77-412A-9A2E-0FBB79A47C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8960D05-6B5E-478F-A100-5CE91868EBE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24FD68C-E92D-4172-A624-E122D720FE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89F17E8-9549-4288-BCB4-529320EBA2C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F897DC7E-C7C7-4CE2-B613-BAF56977822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9149E5EB-2FF0-4F9B-9AB7-C501333E7857}"/>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BEFFD749-9D61-494C-A823-285D192E404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19146EA7-81E6-45F3-B34A-BE68CAE029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909E862A-9517-4EF5-84CA-5188A7F4D74F}"/>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13D92B31-68DD-4CB5-8C83-AA28BEF946D4}"/>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E4BBC1F-A51C-49FC-8A4E-5008E9DDCA98}"/>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584C9E6D-7DD5-47BE-B7DE-6610357649A9}"/>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82DEE3BF-8686-40B1-BA9C-DA2AD831BDC9}"/>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C590AFE-41E5-4A6C-BFBF-3D7DC832F656}"/>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4C60F6DF-393B-488F-B140-B22C57B14995}"/>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1A57DEEB-BE6A-4545-A054-D28C334F4F39}"/>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27F90B8-677D-449A-8A78-768B63705F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96F1D8B-E8BB-49F0-881F-1403FBCE0D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3DAA1D-BA88-4BA7-9FB5-5D16EDDC6C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2BB5468-8FB9-4F8F-ADD7-F5E87C3605B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5341C5-FE3F-49FF-B484-2E3C5451BF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186" name="楕円 185">
          <a:extLst>
            <a:ext uri="{FF2B5EF4-FFF2-40B4-BE49-F238E27FC236}">
              <a16:creationId xmlns:a16="http://schemas.microsoft.com/office/drawing/2014/main" id="{6ECC5F42-3057-4A48-AB08-EE719468A71E}"/>
            </a:ext>
          </a:extLst>
        </xdr:cNvPr>
        <xdr:cNvSpPr/>
      </xdr:nvSpPr>
      <xdr:spPr>
        <a:xfrm>
          <a:off x="4584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97172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41A74D07-AA98-45AF-8C06-B2A8C5C80BAF}"/>
            </a:ext>
          </a:extLst>
        </xdr:cNvPr>
        <xdr:cNvSpPr txBox="1"/>
      </xdr:nvSpPr>
      <xdr:spPr>
        <a:xfrm>
          <a:off x="4673600"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90170</xdr:rowOff>
    </xdr:from>
    <xdr:to>
      <xdr:col>20</xdr:col>
      <xdr:colOff>38100</xdr:colOff>
      <xdr:row>62</xdr:row>
      <xdr:rowOff>20320</xdr:rowOff>
    </xdr:to>
    <xdr:sp macro="" textlink="">
      <xdr:nvSpPr>
        <xdr:cNvPr id="188" name="楕円 187">
          <a:extLst>
            <a:ext uri="{FF2B5EF4-FFF2-40B4-BE49-F238E27FC236}">
              <a16:creationId xmlns:a16="http://schemas.microsoft.com/office/drawing/2014/main" id="{520EF593-E8F4-43B2-B64C-2826132B56D1}"/>
            </a:ext>
          </a:extLst>
        </xdr:cNvPr>
        <xdr:cNvSpPr/>
      </xdr:nvSpPr>
      <xdr:spPr>
        <a:xfrm>
          <a:off x="3746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140970</xdr:rowOff>
    </xdr:from>
    <xdr:to>
      <xdr:col>24</xdr:col>
      <xdr:colOff>63500</xdr:colOff>
      <xdr:row>61</xdr:row>
      <xdr:rowOff>169545</xdr:rowOff>
    </xdr:to>
    <xdr:cxnSp macro="">
      <xdr:nvCxnSpPr>
        <xdr:cNvPr id="189" name="直線コネクタ 188">
          <a:extLst>
            <a:ext uri="{FF2B5EF4-FFF2-40B4-BE49-F238E27FC236}">
              <a16:creationId xmlns:a16="http://schemas.microsoft.com/office/drawing/2014/main" id="{1E03EDB4-19A9-4255-8305-061EC83F74C7}"/>
            </a:ext>
          </a:extLst>
        </xdr:cNvPr>
        <xdr:cNvCxnSpPr/>
      </xdr:nvCxnSpPr>
      <xdr:spPr>
        <a:xfrm>
          <a:off x="3797300" y="105994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0" name="楕円 189">
          <a:extLst>
            <a:ext uri="{FF2B5EF4-FFF2-40B4-BE49-F238E27FC236}">
              <a16:creationId xmlns:a16="http://schemas.microsoft.com/office/drawing/2014/main" id="{35ECC6A6-40FC-4392-85D6-0556EAADAA72}"/>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140970</xdr:rowOff>
    </xdr:to>
    <xdr:cxnSp macro="">
      <xdr:nvCxnSpPr>
        <xdr:cNvPr id="191" name="直線コネクタ 190">
          <a:extLst>
            <a:ext uri="{FF2B5EF4-FFF2-40B4-BE49-F238E27FC236}">
              <a16:creationId xmlns:a16="http://schemas.microsoft.com/office/drawing/2014/main" id="{0DBC9207-1EC5-4D5D-ACC6-766A997A855F}"/>
            </a:ext>
          </a:extLst>
        </xdr:cNvPr>
        <xdr:cNvCxnSpPr/>
      </xdr:nvCxnSpPr>
      <xdr:spPr>
        <a:xfrm>
          <a:off x="2908300" y="105670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92" name="楕円 191">
          <a:extLst>
            <a:ext uri="{FF2B5EF4-FFF2-40B4-BE49-F238E27FC236}">
              <a16:creationId xmlns:a16="http://schemas.microsoft.com/office/drawing/2014/main" id="{31AFBDAC-B30F-451B-96DC-0D7B7B59907F}"/>
            </a:ext>
          </a:extLst>
        </xdr:cNvPr>
        <xdr:cNvSpPr/>
      </xdr:nvSpPr>
      <xdr:spPr>
        <a:xfrm>
          <a:off x="1968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66675</xdr:rowOff>
    </xdr:from>
    <xdr:to>
      <xdr:col>15</xdr:col>
      <xdr:colOff>50800</xdr:colOff>
      <xdr:row>61</xdr:row>
      <xdr:rowOff>108585</xdr:rowOff>
    </xdr:to>
    <xdr:cxnSp macro="">
      <xdr:nvCxnSpPr>
        <xdr:cNvPr id="193" name="直線コネクタ 192">
          <a:extLst>
            <a:ext uri="{FF2B5EF4-FFF2-40B4-BE49-F238E27FC236}">
              <a16:creationId xmlns:a16="http://schemas.microsoft.com/office/drawing/2014/main" id="{1BA9D1D1-F2B7-4946-901D-0AEC8BCB975B}"/>
            </a:ext>
          </a:extLst>
        </xdr:cNvPr>
        <xdr:cNvCxnSpPr/>
      </xdr:nvCxnSpPr>
      <xdr:spPr>
        <a:xfrm>
          <a:off x="2019300" y="10525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4" name="楕円 193">
          <a:extLst>
            <a:ext uri="{FF2B5EF4-FFF2-40B4-BE49-F238E27FC236}">
              <a16:creationId xmlns:a16="http://schemas.microsoft.com/office/drawing/2014/main" id="{7CECD396-7103-4C7D-AB63-CF3B94A7608D}"/>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66675</xdr:rowOff>
    </xdr:to>
    <xdr:cxnSp macro="">
      <xdr:nvCxnSpPr>
        <xdr:cNvPr id="195" name="直線コネクタ 194">
          <a:extLst>
            <a:ext uri="{FF2B5EF4-FFF2-40B4-BE49-F238E27FC236}">
              <a16:creationId xmlns:a16="http://schemas.microsoft.com/office/drawing/2014/main" id="{5984C711-DF7B-486B-9447-F0F4745E23B2}"/>
            </a:ext>
          </a:extLst>
        </xdr:cNvPr>
        <xdr:cNvCxnSpPr/>
      </xdr:nvCxnSpPr>
      <xdr:spPr>
        <a:xfrm>
          <a:off x="1130300" y="10485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B32C52C9-03A1-4343-9D6E-997D5CAB59D6}"/>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C7D29F24-FABE-4940-BCC4-BD24DAE9596F}"/>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9F32EDBA-36CF-49D0-AE81-99AB1D742726}"/>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71F64A2-9085-427E-BDB6-978ABDB231B9}"/>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11447</xdr:rowOff>
    </xdr:from>
    <xdr:ext cx="405111" cy="259045"/>
    <xdr:sp macro="" textlink="">
      <xdr:nvSpPr>
        <xdr:cNvPr id="200" name="n_1mainValue【体育館・プール】&#10;有形固定資産減価償却率">
          <a:extLst>
            <a:ext uri="{FF2B5EF4-FFF2-40B4-BE49-F238E27FC236}">
              <a16:creationId xmlns:a16="http://schemas.microsoft.com/office/drawing/2014/main" id="{C297F998-488E-48D2-9C98-A4EA9F4D00FC}"/>
            </a:ext>
          </a:extLst>
        </xdr:cNvPr>
        <xdr:cNvSpPr txBox="1"/>
      </xdr:nvSpPr>
      <xdr:spPr>
        <a:xfrm>
          <a:off x="3582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1" name="n_2mainValue【体育館・プール】&#10;有形固定資産減価償却率">
          <a:extLst>
            <a:ext uri="{FF2B5EF4-FFF2-40B4-BE49-F238E27FC236}">
              <a16:creationId xmlns:a16="http://schemas.microsoft.com/office/drawing/2014/main" id="{BC55FFF2-514F-4DD1-8749-9FC41F020804}"/>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108602</xdr:rowOff>
    </xdr:from>
    <xdr:ext cx="405111" cy="259045"/>
    <xdr:sp macro="" textlink="">
      <xdr:nvSpPr>
        <xdr:cNvPr id="202" name="n_3mainValue【体育館・プール】&#10;有形固定資産減価償却率">
          <a:extLst>
            <a:ext uri="{FF2B5EF4-FFF2-40B4-BE49-F238E27FC236}">
              <a16:creationId xmlns:a16="http://schemas.microsoft.com/office/drawing/2014/main" id="{DCDA7D61-034E-49F0-844B-9C25FB44C033}"/>
            </a:ext>
          </a:extLst>
        </xdr:cNvPr>
        <xdr:cNvSpPr txBox="1"/>
      </xdr:nvSpPr>
      <xdr:spPr>
        <a:xfrm>
          <a:off x="1816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3" name="n_4mainValue【体育館・プール】&#10;有形固定資産減価償却率">
          <a:extLst>
            <a:ext uri="{FF2B5EF4-FFF2-40B4-BE49-F238E27FC236}">
              <a16:creationId xmlns:a16="http://schemas.microsoft.com/office/drawing/2014/main" id="{FB8F73A5-E168-4B2E-B722-4978D23C8B9A}"/>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BF34915-1074-45E7-88FF-2D8AF825AE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49B525B-CE8D-4BAA-A42A-DD93012CFD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8D55DFE-2A11-485B-9054-BF0A2BFD9C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01D6CF4-F241-4878-8C44-4DC26AB7D3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001E235-FF24-4B6C-B0A7-1A842D0FD9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62BC1CC-3F75-4A7D-BDF0-D4E4AAFFA3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A56C225-FB17-4B23-8986-47EC7FECBD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9DD6713-CFFA-4C14-ACB3-B751299DDD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23C1EDB-2F0A-4923-9E1D-48A081D840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4E612FD-4184-47EE-BBE5-454097F8613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E9D3C92-DC02-4FD7-A4E0-9D99454F884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A2990EB5-1857-4686-A32F-E8AED2FCBDF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5409D48F-2FDC-4FE4-BD04-63B78EFC8D8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B4FB6439-27ED-48BA-BE9C-2DA2E25192D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111FC5BC-DB06-4BC8-A0B8-A2E7EFB7327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C15FC49F-B529-4E93-A939-79D564588B3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3314A73-92BF-4E9A-B495-83652F7A254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A042475-8935-4088-BA94-5CFE91FA5E7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776E0D8-D4D1-43C5-B170-76CE9CDE46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667FF22-3DA3-4C2B-BCE5-B922BECB30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D53FFFA-5C20-4E33-913F-EA46764AE7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AB565D57-382D-49C1-9A3B-4F44762C6CCC}"/>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737FD71-5B5F-46DA-B4C6-9586D0BC6D8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77E9D2DE-8B1D-441C-B711-1AC731D8A63A}"/>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A08263D3-E0E8-4CF5-B334-29A273CA4564}"/>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7345B31E-F1C8-4EFD-9686-268588545944}"/>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2E6EBA49-746E-4F3F-A0BF-2D2039BDFB87}"/>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6446A25-ACFC-4C53-938C-57CB27D931F2}"/>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5CDA0878-DB9F-4ACB-813D-6366536AB131}"/>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6935D3CF-F68E-4283-9AED-79547C86EAE2}"/>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52558890-CF49-48B1-B6BA-A402DF120156}"/>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6B9B9AD3-3699-4FD4-B6CC-F92B2FC71B99}"/>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8A77B97-FA69-4A3A-AFFB-E03B988FA8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7CBE85A-9A0B-4A15-95A2-E95625A7C0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91B935E-00FF-4505-9633-F9E6158FF6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603CC88-4B73-43ED-8036-65AEABCFEF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0E6D3A3-85BD-4D9A-986C-BFAFF6006E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1" name="楕円 240">
          <a:extLst>
            <a:ext uri="{FF2B5EF4-FFF2-40B4-BE49-F238E27FC236}">
              <a16:creationId xmlns:a16="http://schemas.microsoft.com/office/drawing/2014/main" id="{3F837012-325A-4CCC-A7C7-AE996927A767}"/>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2" name="【体育館・プール】&#10;一人当たり面積該当値テキスト">
          <a:extLst>
            <a:ext uri="{FF2B5EF4-FFF2-40B4-BE49-F238E27FC236}">
              <a16:creationId xmlns:a16="http://schemas.microsoft.com/office/drawing/2014/main" id="{E191C23A-6820-4CB3-B20B-F09B5E8E12E6}"/>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3" name="楕円 242">
          <a:extLst>
            <a:ext uri="{FF2B5EF4-FFF2-40B4-BE49-F238E27FC236}">
              <a16:creationId xmlns:a16="http://schemas.microsoft.com/office/drawing/2014/main" id="{DC891857-F572-4E0F-91B4-FDD900299979}"/>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44" name="直線コネクタ 243">
          <a:extLst>
            <a:ext uri="{FF2B5EF4-FFF2-40B4-BE49-F238E27FC236}">
              <a16:creationId xmlns:a16="http://schemas.microsoft.com/office/drawing/2014/main" id="{9A222D0B-F8DE-4A6F-ACF5-D4DEC548F7CE}"/>
            </a:ext>
          </a:extLst>
        </xdr:cNvPr>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45" name="楕円 244">
          <a:extLst>
            <a:ext uri="{FF2B5EF4-FFF2-40B4-BE49-F238E27FC236}">
              <a16:creationId xmlns:a16="http://schemas.microsoft.com/office/drawing/2014/main" id="{695C8C93-91FC-4EB3-A257-122BCAFC087A}"/>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46" name="直線コネクタ 245">
          <a:extLst>
            <a:ext uri="{FF2B5EF4-FFF2-40B4-BE49-F238E27FC236}">
              <a16:creationId xmlns:a16="http://schemas.microsoft.com/office/drawing/2014/main" id="{9D9A6C1F-E2FC-43FA-B884-416935B8624F}"/>
            </a:ext>
          </a:extLst>
        </xdr:cNvPr>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7" name="楕円 246">
          <a:extLst>
            <a:ext uri="{FF2B5EF4-FFF2-40B4-BE49-F238E27FC236}">
              <a16:creationId xmlns:a16="http://schemas.microsoft.com/office/drawing/2014/main" id="{46265349-856C-4352-B8C7-41770E4B97D7}"/>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48" name="直線コネクタ 247">
          <a:extLst>
            <a:ext uri="{FF2B5EF4-FFF2-40B4-BE49-F238E27FC236}">
              <a16:creationId xmlns:a16="http://schemas.microsoft.com/office/drawing/2014/main" id="{1B54A025-5722-4036-A3C4-802647AF7F2A}"/>
            </a:ext>
          </a:extLst>
        </xdr:cNvPr>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49" name="楕円 248">
          <a:extLst>
            <a:ext uri="{FF2B5EF4-FFF2-40B4-BE49-F238E27FC236}">
              <a16:creationId xmlns:a16="http://schemas.microsoft.com/office/drawing/2014/main" id="{6A83F2A9-0F9E-48D7-9FEB-FCFFEF42F8EB}"/>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0" name="直線コネクタ 249">
          <a:extLst>
            <a:ext uri="{FF2B5EF4-FFF2-40B4-BE49-F238E27FC236}">
              <a16:creationId xmlns:a16="http://schemas.microsoft.com/office/drawing/2014/main" id="{12F1D5D6-7E49-45D8-9573-743C05F59614}"/>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D20AF4EE-0B24-43EA-8FF1-6EBC13FA97C0}"/>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154D7262-9496-4ACC-AFD6-E6C244FCF173}"/>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EFA0C53B-A38A-4A92-B5FE-B3DFA6737BC8}"/>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F181663F-7F04-4BD0-9B22-61A733BEF2F9}"/>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55" name="n_1mainValue【体育館・プール】&#10;一人当たり面積">
          <a:extLst>
            <a:ext uri="{FF2B5EF4-FFF2-40B4-BE49-F238E27FC236}">
              <a16:creationId xmlns:a16="http://schemas.microsoft.com/office/drawing/2014/main" id="{72F55285-13B0-4D70-BA3A-D61F9D9C6C14}"/>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56" name="n_2mainValue【体育館・プール】&#10;一人当たり面積">
          <a:extLst>
            <a:ext uri="{FF2B5EF4-FFF2-40B4-BE49-F238E27FC236}">
              <a16:creationId xmlns:a16="http://schemas.microsoft.com/office/drawing/2014/main" id="{F335DD4F-1FC9-487F-B695-F0389B955057}"/>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7" name="n_3mainValue【体育館・プール】&#10;一人当たり面積">
          <a:extLst>
            <a:ext uri="{FF2B5EF4-FFF2-40B4-BE49-F238E27FC236}">
              <a16:creationId xmlns:a16="http://schemas.microsoft.com/office/drawing/2014/main" id="{C9E473A8-E853-49B2-A071-83B3B50F5C74}"/>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8" name="n_4mainValue【体育館・プール】&#10;一人当たり面積">
          <a:extLst>
            <a:ext uri="{FF2B5EF4-FFF2-40B4-BE49-F238E27FC236}">
              <a16:creationId xmlns:a16="http://schemas.microsoft.com/office/drawing/2014/main" id="{74420F18-DC1D-4814-8500-B60E5A9E78A0}"/>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A7EF1A2-22EE-42C7-928C-6CB05BD986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0967889-F7DF-4123-B081-AEA042E3B2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F9047DF-94C9-476C-BDCC-8517719F55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F0B9F1E-F466-41EF-9334-6DF6A78F25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15C3321-2D39-4FED-853F-CC225127A9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401DD98-35C4-43B9-A545-30EECBEF17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1F30D46-BE43-4CB9-B612-73A0A7EEAA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FDDE4DE-9AB5-44CF-8799-0296831017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E36898E-BC2D-44FE-B56F-01E2758525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6D5F70C-84AF-4A5A-8CF9-F585020A46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CC55C69-7E11-4BD4-AA81-5520B8FEE8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F4BAACB-02EC-4CDC-BA0B-2F5AF4B0E81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20262D4-4C90-4C02-8429-30063AAA761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ABA7D75-A2A7-46EE-958B-4D6EC442616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D1BEAA7-93AF-4A44-B452-4F85A996268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2CEF5FBB-19E7-49E4-A995-F67812A8655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6D878B00-2375-43D6-AE2B-0A7540217E8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FC59E5DA-FA69-483B-8677-B4E10AAF12E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A8A4E0F-28C1-4480-9F0E-30920CF9E8D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9301963-BF7C-4AFA-828C-6C0DBA2454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7819C306-E509-470C-A5B6-9051E0D42CC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5BF31654-BE1E-4B60-BF08-1F6596C259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AB6D2099-D0CC-4400-90D8-70758E691E1E}"/>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831367F5-57A5-4B64-BD23-736A7AE4505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31A3D5AA-6B0D-4977-BAA6-846D14767E6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6A1717A2-4BBE-4F0A-8B27-AFE556D244D6}"/>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CAC71425-A9B8-4DFD-9B61-13460BDC60A4}"/>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3FF02824-68A4-4A76-8D0C-90F7D788BEF5}"/>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78723E11-BD40-428F-B160-456790DB05A4}"/>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FCB5B863-ACC0-4617-92DF-75C50ADA9C52}"/>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328A8B13-A4F8-4015-8271-E412B3C61566}"/>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25133F8F-2685-4D98-A775-303F21493E77}"/>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60AE18A6-FAA1-409A-AD34-8E00CFEBB88F}"/>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F180C1B-74AA-437E-8DF0-CDF5E81388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1190C69-F009-45DB-99AF-F5636BE726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36600B1-86F3-497F-A035-42CED2993B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FCF38AB-8317-40FE-A6DA-14BF4880DC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F453C95-FF4C-4AE7-B2CE-919D0B7882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297" name="楕円 296">
          <a:extLst>
            <a:ext uri="{FF2B5EF4-FFF2-40B4-BE49-F238E27FC236}">
              <a16:creationId xmlns:a16="http://schemas.microsoft.com/office/drawing/2014/main" id="{CB70D779-EAF6-4EB6-BDA3-D3F503E4A160}"/>
            </a:ext>
          </a:extLst>
        </xdr:cNvPr>
        <xdr:cNvSpPr/>
      </xdr:nvSpPr>
      <xdr:spPr>
        <a:xfrm>
          <a:off x="45847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77740</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5999C02C-3B71-4F10-A271-F375B090841E}"/>
            </a:ext>
          </a:extLst>
        </xdr:cNvPr>
        <xdr:cNvSpPr txBox="1"/>
      </xdr:nvSpPr>
      <xdr:spPr>
        <a:xfrm>
          <a:off x="4673600" y="1379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58165</xdr:rowOff>
    </xdr:from>
    <xdr:to>
      <xdr:col>20</xdr:col>
      <xdr:colOff>38100</xdr:colOff>
      <xdr:row>80</xdr:row>
      <xdr:rowOff>159765</xdr:rowOff>
    </xdr:to>
    <xdr:sp macro="" textlink="">
      <xdr:nvSpPr>
        <xdr:cNvPr id="299" name="楕円 298">
          <a:extLst>
            <a:ext uri="{FF2B5EF4-FFF2-40B4-BE49-F238E27FC236}">
              <a16:creationId xmlns:a16="http://schemas.microsoft.com/office/drawing/2014/main" id="{BD6810EE-B5E3-4252-AB9B-AE27E0AF2F5E}"/>
            </a:ext>
          </a:extLst>
        </xdr:cNvPr>
        <xdr:cNvSpPr/>
      </xdr:nvSpPr>
      <xdr:spPr>
        <a:xfrm>
          <a:off x="3746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108965</xdr:rowOff>
    </xdr:from>
    <xdr:to>
      <xdr:col>24</xdr:col>
      <xdr:colOff>63500</xdr:colOff>
      <xdr:row>80</xdr:row>
      <xdr:rowOff>150113</xdr:rowOff>
    </xdr:to>
    <xdr:cxnSp macro="">
      <xdr:nvCxnSpPr>
        <xdr:cNvPr id="300" name="直線コネクタ 299">
          <a:extLst>
            <a:ext uri="{FF2B5EF4-FFF2-40B4-BE49-F238E27FC236}">
              <a16:creationId xmlns:a16="http://schemas.microsoft.com/office/drawing/2014/main" id="{19E4153C-2753-4408-84FC-FD5236863174}"/>
            </a:ext>
          </a:extLst>
        </xdr:cNvPr>
        <xdr:cNvCxnSpPr/>
      </xdr:nvCxnSpPr>
      <xdr:spPr>
        <a:xfrm>
          <a:off x="3797300" y="1382496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163322</xdr:rowOff>
    </xdr:from>
    <xdr:to>
      <xdr:col>15</xdr:col>
      <xdr:colOff>101600</xdr:colOff>
      <xdr:row>80</xdr:row>
      <xdr:rowOff>93472</xdr:rowOff>
    </xdr:to>
    <xdr:sp macro="" textlink="">
      <xdr:nvSpPr>
        <xdr:cNvPr id="301" name="楕円 300">
          <a:extLst>
            <a:ext uri="{FF2B5EF4-FFF2-40B4-BE49-F238E27FC236}">
              <a16:creationId xmlns:a16="http://schemas.microsoft.com/office/drawing/2014/main" id="{4DCA9ECD-A3DB-460F-843B-E991EB51CC0A}"/>
            </a:ext>
          </a:extLst>
        </xdr:cNvPr>
        <xdr:cNvSpPr/>
      </xdr:nvSpPr>
      <xdr:spPr>
        <a:xfrm>
          <a:off x="2857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42672</xdr:rowOff>
    </xdr:from>
    <xdr:to>
      <xdr:col>19</xdr:col>
      <xdr:colOff>177800</xdr:colOff>
      <xdr:row>80</xdr:row>
      <xdr:rowOff>108965</xdr:rowOff>
    </xdr:to>
    <xdr:cxnSp macro="">
      <xdr:nvCxnSpPr>
        <xdr:cNvPr id="302" name="直線コネクタ 301">
          <a:extLst>
            <a:ext uri="{FF2B5EF4-FFF2-40B4-BE49-F238E27FC236}">
              <a16:creationId xmlns:a16="http://schemas.microsoft.com/office/drawing/2014/main" id="{C227B67A-956F-4D54-9B68-ECF319CA56B0}"/>
            </a:ext>
          </a:extLst>
        </xdr:cNvPr>
        <xdr:cNvCxnSpPr/>
      </xdr:nvCxnSpPr>
      <xdr:spPr>
        <a:xfrm>
          <a:off x="2908300" y="13758672"/>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122174</xdr:rowOff>
    </xdr:from>
    <xdr:to>
      <xdr:col>10</xdr:col>
      <xdr:colOff>165100</xdr:colOff>
      <xdr:row>80</xdr:row>
      <xdr:rowOff>52324</xdr:rowOff>
    </xdr:to>
    <xdr:sp macro="" textlink="">
      <xdr:nvSpPr>
        <xdr:cNvPr id="303" name="楕円 302">
          <a:extLst>
            <a:ext uri="{FF2B5EF4-FFF2-40B4-BE49-F238E27FC236}">
              <a16:creationId xmlns:a16="http://schemas.microsoft.com/office/drawing/2014/main" id="{07E489AA-8CBE-4D12-9165-43838FCEC0C7}"/>
            </a:ext>
          </a:extLst>
        </xdr:cNvPr>
        <xdr:cNvSpPr/>
      </xdr:nvSpPr>
      <xdr:spPr>
        <a:xfrm>
          <a:off x="1968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xdr:rowOff>
    </xdr:from>
    <xdr:to>
      <xdr:col>15</xdr:col>
      <xdr:colOff>50800</xdr:colOff>
      <xdr:row>80</xdr:row>
      <xdr:rowOff>42672</xdr:rowOff>
    </xdr:to>
    <xdr:cxnSp macro="">
      <xdr:nvCxnSpPr>
        <xdr:cNvPr id="304" name="直線コネクタ 303">
          <a:extLst>
            <a:ext uri="{FF2B5EF4-FFF2-40B4-BE49-F238E27FC236}">
              <a16:creationId xmlns:a16="http://schemas.microsoft.com/office/drawing/2014/main" id="{83E58531-714C-4D8B-A470-11B493D23AF8}"/>
            </a:ext>
          </a:extLst>
        </xdr:cNvPr>
        <xdr:cNvCxnSpPr/>
      </xdr:nvCxnSpPr>
      <xdr:spPr>
        <a:xfrm>
          <a:off x="2019300" y="13717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92456</xdr:rowOff>
    </xdr:from>
    <xdr:to>
      <xdr:col>6</xdr:col>
      <xdr:colOff>38100</xdr:colOff>
      <xdr:row>80</xdr:row>
      <xdr:rowOff>22606</xdr:rowOff>
    </xdr:to>
    <xdr:sp macro="" textlink="">
      <xdr:nvSpPr>
        <xdr:cNvPr id="305" name="楕円 304">
          <a:extLst>
            <a:ext uri="{FF2B5EF4-FFF2-40B4-BE49-F238E27FC236}">
              <a16:creationId xmlns:a16="http://schemas.microsoft.com/office/drawing/2014/main" id="{553AC13D-EBE7-481A-BBAB-75B6D3CEABB8}"/>
            </a:ext>
          </a:extLst>
        </xdr:cNvPr>
        <xdr:cNvSpPr/>
      </xdr:nvSpPr>
      <xdr:spPr>
        <a:xfrm>
          <a:off x="1079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143256</xdr:rowOff>
    </xdr:from>
    <xdr:to>
      <xdr:col>10</xdr:col>
      <xdr:colOff>114300</xdr:colOff>
      <xdr:row>80</xdr:row>
      <xdr:rowOff>1524</xdr:rowOff>
    </xdr:to>
    <xdr:cxnSp macro="">
      <xdr:nvCxnSpPr>
        <xdr:cNvPr id="306" name="直線コネクタ 305">
          <a:extLst>
            <a:ext uri="{FF2B5EF4-FFF2-40B4-BE49-F238E27FC236}">
              <a16:creationId xmlns:a16="http://schemas.microsoft.com/office/drawing/2014/main" id="{5A50DCF6-29FE-44E0-B19A-619DE2F27973}"/>
            </a:ext>
          </a:extLst>
        </xdr:cNvPr>
        <xdr:cNvCxnSpPr/>
      </xdr:nvCxnSpPr>
      <xdr:spPr>
        <a:xfrm>
          <a:off x="1130300" y="136878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FEC61B0C-0EF6-4BD3-A4A5-4C52368FF634}"/>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A264FD83-7CE3-4E8E-A368-5A4413FF9F83}"/>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D120CD8C-3013-4EA6-99E6-C1BB3E1C85D0}"/>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1005EAFA-E74E-4293-9508-2EDBF58CFB30}"/>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150892</xdr:rowOff>
    </xdr:from>
    <xdr:ext cx="405111" cy="259045"/>
    <xdr:sp macro="" textlink="">
      <xdr:nvSpPr>
        <xdr:cNvPr id="311" name="n_1mainValue【福祉施設】&#10;有形固定資産減価償却率">
          <a:extLst>
            <a:ext uri="{FF2B5EF4-FFF2-40B4-BE49-F238E27FC236}">
              <a16:creationId xmlns:a16="http://schemas.microsoft.com/office/drawing/2014/main" id="{A714FFA3-48C2-4B0E-98BD-56DAD7D20F5D}"/>
            </a:ext>
          </a:extLst>
        </xdr:cNvPr>
        <xdr:cNvSpPr txBox="1"/>
      </xdr:nvSpPr>
      <xdr:spPr>
        <a:xfrm>
          <a:off x="3582044" y="1386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2" name="n_2mainValue【福祉施設】&#10;有形固定資産減価償却率">
          <a:extLst>
            <a:ext uri="{FF2B5EF4-FFF2-40B4-BE49-F238E27FC236}">
              <a16:creationId xmlns:a16="http://schemas.microsoft.com/office/drawing/2014/main" id="{C8EF6453-6F82-4444-887A-A2667E36099D}"/>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68851</xdr:rowOff>
    </xdr:from>
    <xdr:ext cx="405111" cy="259045"/>
    <xdr:sp macro="" textlink="">
      <xdr:nvSpPr>
        <xdr:cNvPr id="313" name="n_3mainValue【福祉施設】&#10;有形固定資産減価償却率">
          <a:extLst>
            <a:ext uri="{FF2B5EF4-FFF2-40B4-BE49-F238E27FC236}">
              <a16:creationId xmlns:a16="http://schemas.microsoft.com/office/drawing/2014/main" id="{EB8D2BF1-01CF-45D5-B4E9-D40D8151B8C4}"/>
            </a:ext>
          </a:extLst>
        </xdr:cNvPr>
        <xdr:cNvSpPr txBox="1"/>
      </xdr:nvSpPr>
      <xdr:spPr>
        <a:xfrm>
          <a:off x="1816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39133</xdr:rowOff>
    </xdr:from>
    <xdr:ext cx="405111" cy="259045"/>
    <xdr:sp macro="" textlink="">
      <xdr:nvSpPr>
        <xdr:cNvPr id="314" name="n_4mainValue【福祉施設】&#10;有形固定資産減価償却率">
          <a:extLst>
            <a:ext uri="{FF2B5EF4-FFF2-40B4-BE49-F238E27FC236}">
              <a16:creationId xmlns:a16="http://schemas.microsoft.com/office/drawing/2014/main" id="{7D77A947-5A6A-4335-BEB1-FA6511AE98B3}"/>
            </a:ext>
          </a:extLst>
        </xdr:cNvPr>
        <xdr:cNvSpPr txBox="1"/>
      </xdr:nvSpPr>
      <xdr:spPr>
        <a:xfrm>
          <a:off x="927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48DCB90F-01A8-4222-9E18-72536F47BB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5CCCDB6-CB9A-4068-B47C-C85FABEB31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58A1C07-5766-4711-9781-2254699CCF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BFA6E85-4936-410F-AF79-6DC801ECBA5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8613B51-96AD-4491-A041-A6542AE517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AF1CD51-B90B-42A8-BD08-771950F2ED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D3BDEA2-92A5-4664-813B-21BD5DDDFD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7619792-D9BC-43B6-8CF6-44B35BB365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6B2F42E5-56DF-419D-A38A-BC18663289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25622D7-1F7C-4DFB-9AD9-D20D822C96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3C04156-BDA5-486D-A41E-E301CB41EB7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618FC52-4974-4227-88F3-8F9D6D64865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54BFE6DB-F52B-441F-ADAD-D9D6A0C433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633974A8-677E-400B-916E-E586B9E30C3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DE3F8643-5395-4DF2-8686-07C752CBBB6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F88A3322-5F58-4358-888B-C52C8AFB098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71D9681A-5B7C-45EF-BA03-E8694BE3156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7B3D19F-660B-4475-9B9A-943028DFC03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A63E094C-ACE3-4CBC-A8BB-5535C0F64AC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6C16EE53-FEFB-4280-B76A-FDC10017E03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E4C430CF-5F75-4E8F-9CD4-B406C0485A7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48FB73C1-5CDC-4925-949B-6C028508ACE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10AACFE-2A8E-4659-8B68-52C407F545A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DB16821-9C0F-4AF5-8B8F-51D4CCBF1F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6102B6F-269F-4E81-AEBA-3669E8C864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D265F755-BA1B-42C9-853D-323D7ACFFF76}"/>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10B03F39-684A-404F-A2A6-FB9BEEF1E7CB}"/>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AD20CD7E-44CB-4CCB-83E8-8A0E64BB5E93}"/>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E5171972-E0D3-42DA-8D55-4839B70FA1B0}"/>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8C3BE8C8-31A6-45B6-A06D-EF22BA25A939}"/>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E70DBB4F-6127-4739-8F59-CBA23B676E5F}"/>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4A219DC3-1E79-43DD-8584-955B9232F20D}"/>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7D79F4BC-5C4E-4319-BC9B-2201CA7D2CF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16B90EE3-980F-45AB-8E80-306D776842D5}"/>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5D8B89F4-B0FF-4C32-8FC4-565D2AF9E791}"/>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98C08719-3FF7-44C8-AB55-66D11B9A8F3E}"/>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22E3083-6203-4C86-BBE8-DE96863712A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63A63CF-6130-444D-8263-619846AB5C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B157405-F159-40A8-9D44-B7F544F20F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372C88F-0314-4BAB-B98E-BEAAD5ACF6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ACECE43-FC1B-4C26-8EB0-9E608475E1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158750</xdr:rowOff>
    </xdr:from>
    <xdr:to>
      <xdr:col>55</xdr:col>
      <xdr:colOff>50800</xdr:colOff>
      <xdr:row>78</xdr:row>
      <xdr:rowOff>88900</xdr:rowOff>
    </xdr:to>
    <xdr:sp macro="" textlink="">
      <xdr:nvSpPr>
        <xdr:cNvPr id="356" name="楕円 355">
          <a:extLst>
            <a:ext uri="{FF2B5EF4-FFF2-40B4-BE49-F238E27FC236}">
              <a16:creationId xmlns:a16="http://schemas.microsoft.com/office/drawing/2014/main" id="{3FC333CA-4987-4F80-A936-E3D7E0A3A846}"/>
            </a:ext>
          </a:extLst>
        </xdr:cNvPr>
        <xdr:cNvSpPr/>
      </xdr:nvSpPr>
      <xdr:spPr>
        <a:xfrm>
          <a:off x="10426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10177</xdr:rowOff>
    </xdr:from>
    <xdr:ext cx="469744" cy="259045"/>
    <xdr:sp macro="" textlink="">
      <xdr:nvSpPr>
        <xdr:cNvPr id="357" name="【福祉施設】&#10;一人当たり面積該当値テキスト">
          <a:extLst>
            <a:ext uri="{FF2B5EF4-FFF2-40B4-BE49-F238E27FC236}">
              <a16:creationId xmlns:a16="http://schemas.microsoft.com/office/drawing/2014/main" id="{063FE1B1-9842-48F8-AFB9-D8AE9065E31B}"/>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169636</xdr:rowOff>
    </xdr:from>
    <xdr:to>
      <xdr:col>50</xdr:col>
      <xdr:colOff>165100</xdr:colOff>
      <xdr:row>78</xdr:row>
      <xdr:rowOff>99786</xdr:rowOff>
    </xdr:to>
    <xdr:sp macro="" textlink="">
      <xdr:nvSpPr>
        <xdr:cNvPr id="358" name="楕円 357">
          <a:extLst>
            <a:ext uri="{FF2B5EF4-FFF2-40B4-BE49-F238E27FC236}">
              <a16:creationId xmlns:a16="http://schemas.microsoft.com/office/drawing/2014/main" id="{8483DA76-DD49-42C1-B29B-DC4BAB8F30D3}"/>
            </a:ext>
          </a:extLst>
        </xdr:cNvPr>
        <xdr:cNvSpPr/>
      </xdr:nvSpPr>
      <xdr:spPr>
        <a:xfrm>
          <a:off x="9588500" y="133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38100</xdr:rowOff>
    </xdr:from>
    <xdr:to>
      <xdr:col>55</xdr:col>
      <xdr:colOff>0</xdr:colOff>
      <xdr:row>78</xdr:row>
      <xdr:rowOff>48986</xdr:rowOff>
    </xdr:to>
    <xdr:cxnSp macro="">
      <xdr:nvCxnSpPr>
        <xdr:cNvPr id="359" name="直線コネクタ 358">
          <a:extLst>
            <a:ext uri="{FF2B5EF4-FFF2-40B4-BE49-F238E27FC236}">
              <a16:creationId xmlns:a16="http://schemas.microsoft.com/office/drawing/2014/main" id="{C295441C-BEEA-4736-8877-87E21E4A44E1}"/>
            </a:ext>
          </a:extLst>
        </xdr:cNvPr>
        <xdr:cNvCxnSpPr/>
      </xdr:nvCxnSpPr>
      <xdr:spPr>
        <a:xfrm flipV="1">
          <a:off x="9639300" y="134112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63500</xdr:rowOff>
    </xdr:from>
    <xdr:to>
      <xdr:col>46</xdr:col>
      <xdr:colOff>38100</xdr:colOff>
      <xdr:row>78</xdr:row>
      <xdr:rowOff>165100</xdr:rowOff>
    </xdr:to>
    <xdr:sp macro="" textlink="">
      <xdr:nvSpPr>
        <xdr:cNvPr id="360" name="楕円 359">
          <a:extLst>
            <a:ext uri="{FF2B5EF4-FFF2-40B4-BE49-F238E27FC236}">
              <a16:creationId xmlns:a16="http://schemas.microsoft.com/office/drawing/2014/main" id="{CAFC9E6A-3F5D-4DF6-A064-10F688E45566}"/>
            </a:ext>
          </a:extLst>
        </xdr:cNvPr>
        <xdr:cNvSpPr/>
      </xdr:nvSpPr>
      <xdr:spPr>
        <a:xfrm>
          <a:off x="8699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48986</xdr:rowOff>
    </xdr:from>
    <xdr:to>
      <xdr:col>50</xdr:col>
      <xdr:colOff>114300</xdr:colOff>
      <xdr:row>78</xdr:row>
      <xdr:rowOff>114300</xdr:rowOff>
    </xdr:to>
    <xdr:cxnSp macro="">
      <xdr:nvCxnSpPr>
        <xdr:cNvPr id="361" name="直線コネクタ 360">
          <a:extLst>
            <a:ext uri="{FF2B5EF4-FFF2-40B4-BE49-F238E27FC236}">
              <a16:creationId xmlns:a16="http://schemas.microsoft.com/office/drawing/2014/main" id="{C93D3D40-1051-4E8C-9CA2-A0F539A0F88F}"/>
            </a:ext>
          </a:extLst>
        </xdr:cNvPr>
        <xdr:cNvCxnSpPr/>
      </xdr:nvCxnSpPr>
      <xdr:spPr>
        <a:xfrm flipV="1">
          <a:off x="8750300" y="134220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93436</xdr:rowOff>
    </xdr:from>
    <xdr:to>
      <xdr:col>41</xdr:col>
      <xdr:colOff>101600</xdr:colOff>
      <xdr:row>78</xdr:row>
      <xdr:rowOff>23586</xdr:rowOff>
    </xdr:to>
    <xdr:sp macro="" textlink="">
      <xdr:nvSpPr>
        <xdr:cNvPr id="362" name="楕円 361">
          <a:extLst>
            <a:ext uri="{FF2B5EF4-FFF2-40B4-BE49-F238E27FC236}">
              <a16:creationId xmlns:a16="http://schemas.microsoft.com/office/drawing/2014/main" id="{F9BA33DE-737A-4467-B519-BB953DAF2CB0}"/>
            </a:ext>
          </a:extLst>
        </xdr:cNvPr>
        <xdr:cNvSpPr/>
      </xdr:nvSpPr>
      <xdr:spPr>
        <a:xfrm>
          <a:off x="7810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144236</xdr:rowOff>
    </xdr:from>
    <xdr:to>
      <xdr:col>45</xdr:col>
      <xdr:colOff>177800</xdr:colOff>
      <xdr:row>78</xdr:row>
      <xdr:rowOff>114300</xdr:rowOff>
    </xdr:to>
    <xdr:cxnSp macro="">
      <xdr:nvCxnSpPr>
        <xdr:cNvPr id="363" name="直線コネクタ 362">
          <a:extLst>
            <a:ext uri="{FF2B5EF4-FFF2-40B4-BE49-F238E27FC236}">
              <a16:creationId xmlns:a16="http://schemas.microsoft.com/office/drawing/2014/main" id="{58253EA2-4570-4D8A-B573-1B95476FC79C}"/>
            </a:ext>
          </a:extLst>
        </xdr:cNvPr>
        <xdr:cNvCxnSpPr/>
      </xdr:nvCxnSpPr>
      <xdr:spPr>
        <a:xfrm>
          <a:off x="7861300" y="133458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104321</xdr:rowOff>
    </xdr:from>
    <xdr:to>
      <xdr:col>36</xdr:col>
      <xdr:colOff>165100</xdr:colOff>
      <xdr:row>78</xdr:row>
      <xdr:rowOff>34471</xdr:rowOff>
    </xdr:to>
    <xdr:sp macro="" textlink="">
      <xdr:nvSpPr>
        <xdr:cNvPr id="364" name="楕円 363">
          <a:extLst>
            <a:ext uri="{FF2B5EF4-FFF2-40B4-BE49-F238E27FC236}">
              <a16:creationId xmlns:a16="http://schemas.microsoft.com/office/drawing/2014/main" id="{EA091F97-CAF4-4615-98E8-4081AF154364}"/>
            </a:ext>
          </a:extLst>
        </xdr:cNvPr>
        <xdr:cNvSpPr/>
      </xdr:nvSpPr>
      <xdr:spPr>
        <a:xfrm>
          <a:off x="6921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144236</xdr:rowOff>
    </xdr:from>
    <xdr:to>
      <xdr:col>41</xdr:col>
      <xdr:colOff>50800</xdr:colOff>
      <xdr:row>77</xdr:row>
      <xdr:rowOff>155121</xdr:rowOff>
    </xdr:to>
    <xdr:cxnSp macro="">
      <xdr:nvCxnSpPr>
        <xdr:cNvPr id="365" name="直線コネクタ 364">
          <a:extLst>
            <a:ext uri="{FF2B5EF4-FFF2-40B4-BE49-F238E27FC236}">
              <a16:creationId xmlns:a16="http://schemas.microsoft.com/office/drawing/2014/main" id="{35E05481-0C65-42E0-AFFF-EAFCF0C92F62}"/>
            </a:ext>
          </a:extLst>
        </xdr:cNvPr>
        <xdr:cNvCxnSpPr/>
      </xdr:nvCxnSpPr>
      <xdr:spPr>
        <a:xfrm flipV="1">
          <a:off x="6972300" y="13345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1C004827-5913-40C8-83A5-912B696AF60A}"/>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D6ABFB7A-A2D8-4539-A2B3-77BA6F8293DC}"/>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9552F02D-6EAF-4A85-98E6-6DE1811950F3}"/>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65A33344-EAC5-4001-9D12-83CB408CBBD1}"/>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116313</xdr:rowOff>
    </xdr:from>
    <xdr:ext cx="469744" cy="259045"/>
    <xdr:sp macro="" textlink="">
      <xdr:nvSpPr>
        <xdr:cNvPr id="370" name="n_1mainValue【福祉施設】&#10;一人当たり面積">
          <a:extLst>
            <a:ext uri="{FF2B5EF4-FFF2-40B4-BE49-F238E27FC236}">
              <a16:creationId xmlns:a16="http://schemas.microsoft.com/office/drawing/2014/main" id="{83ACABAC-285C-4ABC-9C9F-738DBF4D8CBD}"/>
            </a:ext>
          </a:extLst>
        </xdr:cNvPr>
        <xdr:cNvSpPr txBox="1"/>
      </xdr:nvSpPr>
      <xdr:spPr>
        <a:xfrm>
          <a:off x="9391727" y="1314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10177</xdr:rowOff>
    </xdr:from>
    <xdr:ext cx="469744" cy="259045"/>
    <xdr:sp macro="" textlink="">
      <xdr:nvSpPr>
        <xdr:cNvPr id="371" name="n_2mainValue【福祉施設】&#10;一人当たり面積">
          <a:extLst>
            <a:ext uri="{FF2B5EF4-FFF2-40B4-BE49-F238E27FC236}">
              <a16:creationId xmlns:a16="http://schemas.microsoft.com/office/drawing/2014/main" id="{CD244748-A4CF-4EB1-A078-B5884C7C9D24}"/>
            </a:ext>
          </a:extLst>
        </xdr:cNvPr>
        <xdr:cNvSpPr txBox="1"/>
      </xdr:nvSpPr>
      <xdr:spPr>
        <a:xfrm>
          <a:off x="8515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40113</xdr:rowOff>
    </xdr:from>
    <xdr:ext cx="469744" cy="259045"/>
    <xdr:sp macro="" textlink="">
      <xdr:nvSpPr>
        <xdr:cNvPr id="372" name="n_3mainValue【福祉施設】&#10;一人当たり面積">
          <a:extLst>
            <a:ext uri="{FF2B5EF4-FFF2-40B4-BE49-F238E27FC236}">
              <a16:creationId xmlns:a16="http://schemas.microsoft.com/office/drawing/2014/main" id="{3086E3F5-1B39-4251-8460-D62B37BAA59C}"/>
            </a:ext>
          </a:extLst>
        </xdr:cNvPr>
        <xdr:cNvSpPr txBox="1"/>
      </xdr:nvSpPr>
      <xdr:spPr>
        <a:xfrm>
          <a:off x="76264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50998</xdr:rowOff>
    </xdr:from>
    <xdr:ext cx="469744" cy="259045"/>
    <xdr:sp macro="" textlink="">
      <xdr:nvSpPr>
        <xdr:cNvPr id="373" name="n_4mainValue【福祉施設】&#10;一人当たり面積">
          <a:extLst>
            <a:ext uri="{FF2B5EF4-FFF2-40B4-BE49-F238E27FC236}">
              <a16:creationId xmlns:a16="http://schemas.microsoft.com/office/drawing/2014/main" id="{1912D0E6-E28E-4813-93A2-12C470AD9E4A}"/>
            </a:ext>
          </a:extLst>
        </xdr:cNvPr>
        <xdr:cNvSpPr txBox="1"/>
      </xdr:nvSpPr>
      <xdr:spPr>
        <a:xfrm>
          <a:off x="67374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158C230-4333-4BF5-8E43-9300C3A3E1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AB7E7BE2-0E70-4733-B50B-0DA72DA552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1BF328C-947A-430F-8523-24BAB027134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958E5D6-E85C-4DBC-AA42-A5834B4EE7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AE0180C-AB53-4011-86B2-0C89640720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08824DD-B3EB-4DFF-8EEE-2CD8D6B1EE6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BF6C9D2-0CCE-446E-8F4A-71892AF2EA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56FD7B9-5D86-4192-B6AC-0EC7DB4E4C7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B76675C-9862-4D34-A0DC-47BC98474F6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AD3BFE4-404E-4DA5-95A6-C4912687088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30F3A8B2-465D-4A78-A88B-C6762EE94C1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AC37F66D-8A10-4040-BF3A-AEDCE6AD006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3566A2C2-AB80-4DAE-B79A-8F23F611FE3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2D43EE9B-0BA7-4B20-987F-BB998D020BC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3A739AB-14EF-41C6-BBBB-2B8020B217A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C1D489DF-1905-4B43-BCA1-789356DC9BE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D61A8F2F-95CE-4D65-8F95-7A3642ECDA4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E4A4AB4-55DF-4E11-8684-DEA976B8D99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5257B1D-1BAA-4FC1-A787-7D50C6A8232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7BC38C5-8A82-45CD-9472-87EE8218606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B27F495B-BF69-4E08-92BF-AD2F279AFAB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2803F28-CA42-47CC-945B-260D12421F7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CFBBE369-EEB6-4D1D-A94C-3E614AD8D4E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E6F7F57-44FA-4792-A277-19EBF088FC8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F861394-7C88-4C58-B50D-9C95518F8236}"/>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98A3BC4-8AF8-447E-A7EF-E2B6609D95AE}"/>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1A95019F-FE2D-4347-B09E-DDE788AC8D2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828EBC23-E8F9-4316-AB09-F6D9EBAC6160}"/>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F2513BBD-B3B4-4B06-BDE8-6FA09B8626D9}"/>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476F62D8-5C83-450D-ACA9-BFAB09ACB52B}"/>
            </a:ext>
          </a:extLst>
        </xdr:cNvPr>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34F4B98-CF87-4D6D-B9AA-67B0D1987A4A}"/>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CFA36F10-7CB3-4A1B-A2FC-542C59D231C9}"/>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E91A7232-66C9-4488-B485-B65AFCB8E31D}"/>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802A8F0D-E407-41F6-9481-24E670D718AA}"/>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6D810C21-7D09-44FD-A34F-0B95FAE5B076}"/>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6FB567A-E93A-4C4C-9CDA-58EE6D78F69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ED8DDD2-96D2-4B9C-AA96-28C474F6F13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B45514-F523-4716-A208-52D4E6168A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62CEA69-45FB-4842-8270-02C214378F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3285DB0-3152-4607-9D02-94A66426B8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76836</xdr:rowOff>
    </xdr:from>
    <xdr:to>
      <xdr:col>24</xdr:col>
      <xdr:colOff>114300</xdr:colOff>
      <xdr:row>103</xdr:row>
      <xdr:rowOff>6986</xdr:rowOff>
    </xdr:to>
    <xdr:sp macro="" textlink="">
      <xdr:nvSpPr>
        <xdr:cNvPr id="414" name="楕円 413">
          <a:extLst>
            <a:ext uri="{FF2B5EF4-FFF2-40B4-BE49-F238E27FC236}">
              <a16:creationId xmlns:a16="http://schemas.microsoft.com/office/drawing/2014/main" id="{F3F8DF82-E080-4307-90D7-E69FB6154A91}"/>
            </a:ext>
          </a:extLst>
        </xdr:cNvPr>
        <xdr:cNvSpPr/>
      </xdr:nvSpPr>
      <xdr:spPr>
        <a:xfrm>
          <a:off x="45847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99713</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B3C7E595-AE28-4137-B1C3-83DC1A99BD1B}"/>
            </a:ext>
          </a:extLst>
        </xdr:cNvPr>
        <xdr:cNvSpPr txBox="1"/>
      </xdr:nvSpPr>
      <xdr:spPr>
        <a:xfrm>
          <a:off x="4673600"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31114</xdr:rowOff>
    </xdr:from>
    <xdr:to>
      <xdr:col>20</xdr:col>
      <xdr:colOff>38100</xdr:colOff>
      <xdr:row>102</xdr:row>
      <xdr:rowOff>132714</xdr:rowOff>
    </xdr:to>
    <xdr:sp macro="" textlink="">
      <xdr:nvSpPr>
        <xdr:cNvPr id="416" name="楕円 415">
          <a:extLst>
            <a:ext uri="{FF2B5EF4-FFF2-40B4-BE49-F238E27FC236}">
              <a16:creationId xmlns:a16="http://schemas.microsoft.com/office/drawing/2014/main" id="{FD2E6466-AD23-482A-9388-23127AA026B9}"/>
            </a:ext>
          </a:extLst>
        </xdr:cNvPr>
        <xdr:cNvSpPr/>
      </xdr:nvSpPr>
      <xdr:spPr>
        <a:xfrm>
          <a:off x="3746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81914</xdr:rowOff>
    </xdr:from>
    <xdr:to>
      <xdr:col>24</xdr:col>
      <xdr:colOff>63500</xdr:colOff>
      <xdr:row>102</xdr:row>
      <xdr:rowOff>127636</xdr:rowOff>
    </xdr:to>
    <xdr:cxnSp macro="">
      <xdr:nvCxnSpPr>
        <xdr:cNvPr id="417" name="直線コネクタ 416">
          <a:extLst>
            <a:ext uri="{FF2B5EF4-FFF2-40B4-BE49-F238E27FC236}">
              <a16:creationId xmlns:a16="http://schemas.microsoft.com/office/drawing/2014/main" id="{A523A460-8AFF-416B-9DAF-F4A33E252AC9}"/>
            </a:ext>
          </a:extLst>
        </xdr:cNvPr>
        <xdr:cNvCxnSpPr/>
      </xdr:nvCxnSpPr>
      <xdr:spPr>
        <a:xfrm>
          <a:off x="3797300" y="175698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10161</xdr:rowOff>
    </xdr:from>
    <xdr:to>
      <xdr:col>15</xdr:col>
      <xdr:colOff>101600</xdr:colOff>
      <xdr:row>102</xdr:row>
      <xdr:rowOff>111761</xdr:rowOff>
    </xdr:to>
    <xdr:sp macro="" textlink="">
      <xdr:nvSpPr>
        <xdr:cNvPr id="418" name="楕円 417">
          <a:extLst>
            <a:ext uri="{FF2B5EF4-FFF2-40B4-BE49-F238E27FC236}">
              <a16:creationId xmlns:a16="http://schemas.microsoft.com/office/drawing/2014/main" id="{28367A1C-0910-40A7-8464-E3D1C0A53859}"/>
            </a:ext>
          </a:extLst>
        </xdr:cNvPr>
        <xdr:cNvSpPr/>
      </xdr:nvSpPr>
      <xdr:spPr>
        <a:xfrm>
          <a:off x="2857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60961</xdr:rowOff>
    </xdr:from>
    <xdr:to>
      <xdr:col>19</xdr:col>
      <xdr:colOff>177800</xdr:colOff>
      <xdr:row>102</xdr:row>
      <xdr:rowOff>81914</xdr:rowOff>
    </xdr:to>
    <xdr:cxnSp macro="">
      <xdr:nvCxnSpPr>
        <xdr:cNvPr id="419" name="直線コネクタ 418">
          <a:extLst>
            <a:ext uri="{FF2B5EF4-FFF2-40B4-BE49-F238E27FC236}">
              <a16:creationId xmlns:a16="http://schemas.microsoft.com/office/drawing/2014/main" id="{08C83B09-CF69-42B5-B81D-B3D98445E037}"/>
            </a:ext>
          </a:extLst>
        </xdr:cNvPr>
        <xdr:cNvCxnSpPr/>
      </xdr:nvCxnSpPr>
      <xdr:spPr>
        <a:xfrm>
          <a:off x="2908300" y="175488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137795</xdr:rowOff>
    </xdr:from>
    <xdr:to>
      <xdr:col>10</xdr:col>
      <xdr:colOff>165100</xdr:colOff>
      <xdr:row>102</xdr:row>
      <xdr:rowOff>67945</xdr:rowOff>
    </xdr:to>
    <xdr:sp macro="" textlink="">
      <xdr:nvSpPr>
        <xdr:cNvPr id="420" name="楕円 419">
          <a:extLst>
            <a:ext uri="{FF2B5EF4-FFF2-40B4-BE49-F238E27FC236}">
              <a16:creationId xmlns:a16="http://schemas.microsoft.com/office/drawing/2014/main" id="{EB173908-C02D-4D4F-B97A-AFE147BCFDE2}"/>
            </a:ext>
          </a:extLst>
        </xdr:cNvPr>
        <xdr:cNvSpPr/>
      </xdr:nvSpPr>
      <xdr:spPr>
        <a:xfrm>
          <a:off x="1968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17145</xdr:rowOff>
    </xdr:from>
    <xdr:to>
      <xdr:col>15</xdr:col>
      <xdr:colOff>50800</xdr:colOff>
      <xdr:row>102</xdr:row>
      <xdr:rowOff>60961</xdr:rowOff>
    </xdr:to>
    <xdr:cxnSp macro="">
      <xdr:nvCxnSpPr>
        <xdr:cNvPr id="421" name="直線コネクタ 420">
          <a:extLst>
            <a:ext uri="{FF2B5EF4-FFF2-40B4-BE49-F238E27FC236}">
              <a16:creationId xmlns:a16="http://schemas.microsoft.com/office/drawing/2014/main" id="{1130CB72-2A95-4191-9D0F-E1F4D292FF04}"/>
            </a:ext>
          </a:extLst>
        </xdr:cNvPr>
        <xdr:cNvCxnSpPr/>
      </xdr:nvCxnSpPr>
      <xdr:spPr>
        <a:xfrm>
          <a:off x="2019300" y="175050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99695</xdr:rowOff>
    </xdr:from>
    <xdr:to>
      <xdr:col>6</xdr:col>
      <xdr:colOff>38100</xdr:colOff>
      <xdr:row>102</xdr:row>
      <xdr:rowOff>29845</xdr:rowOff>
    </xdr:to>
    <xdr:sp macro="" textlink="">
      <xdr:nvSpPr>
        <xdr:cNvPr id="422" name="楕円 421">
          <a:extLst>
            <a:ext uri="{FF2B5EF4-FFF2-40B4-BE49-F238E27FC236}">
              <a16:creationId xmlns:a16="http://schemas.microsoft.com/office/drawing/2014/main" id="{0771EE5D-F4C6-48D6-9D1C-3FE9F8303842}"/>
            </a:ext>
          </a:extLst>
        </xdr:cNvPr>
        <xdr:cNvSpPr/>
      </xdr:nvSpPr>
      <xdr:spPr>
        <a:xfrm>
          <a:off x="1079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150495</xdr:rowOff>
    </xdr:from>
    <xdr:to>
      <xdr:col>10</xdr:col>
      <xdr:colOff>114300</xdr:colOff>
      <xdr:row>102</xdr:row>
      <xdr:rowOff>17145</xdr:rowOff>
    </xdr:to>
    <xdr:cxnSp macro="">
      <xdr:nvCxnSpPr>
        <xdr:cNvPr id="423" name="直線コネクタ 422">
          <a:extLst>
            <a:ext uri="{FF2B5EF4-FFF2-40B4-BE49-F238E27FC236}">
              <a16:creationId xmlns:a16="http://schemas.microsoft.com/office/drawing/2014/main" id="{DADCBA9F-54B7-4374-8EDC-D26D229C2701}"/>
            </a:ext>
          </a:extLst>
        </xdr:cNvPr>
        <xdr:cNvCxnSpPr/>
      </xdr:nvCxnSpPr>
      <xdr:spPr>
        <a:xfrm>
          <a:off x="1130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EF90ECB0-BBE9-4644-B29D-1E67AF8EC74E}"/>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2D174ED4-6450-4FDD-BA6C-01AAE806725C}"/>
            </a:ext>
          </a:extLst>
        </xdr:cNvPr>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6AC43147-D6F1-48A5-A2BA-42F728D454B7}"/>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69A30F88-C347-4398-992D-64F2ED069DB3}"/>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149241</xdr:rowOff>
    </xdr:from>
    <xdr:ext cx="405111" cy="259045"/>
    <xdr:sp macro="" textlink="">
      <xdr:nvSpPr>
        <xdr:cNvPr id="428" name="n_1mainValue【市民会館】&#10;有形固定資産減価償却率">
          <a:extLst>
            <a:ext uri="{FF2B5EF4-FFF2-40B4-BE49-F238E27FC236}">
              <a16:creationId xmlns:a16="http://schemas.microsoft.com/office/drawing/2014/main" id="{EB9A4DA6-6E74-4F5E-BE2D-3F63203291E4}"/>
            </a:ext>
          </a:extLst>
        </xdr:cNvPr>
        <xdr:cNvSpPr txBox="1"/>
      </xdr:nvSpPr>
      <xdr:spPr>
        <a:xfrm>
          <a:off x="35820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128288</xdr:rowOff>
    </xdr:from>
    <xdr:ext cx="405111" cy="259045"/>
    <xdr:sp macro="" textlink="">
      <xdr:nvSpPr>
        <xdr:cNvPr id="429" name="n_2mainValue【市民会館】&#10;有形固定資産減価償却率">
          <a:extLst>
            <a:ext uri="{FF2B5EF4-FFF2-40B4-BE49-F238E27FC236}">
              <a16:creationId xmlns:a16="http://schemas.microsoft.com/office/drawing/2014/main" id="{699C77BC-A50D-4812-B4D9-015E146F9019}"/>
            </a:ext>
          </a:extLst>
        </xdr:cNvPr>
        <xdr:cNvSpPr txBox="1"/>
      </xdr:nvSpPr>
      <xdr:spPr>
        <a:xfrm>
          <a:off x="2705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84472</xdr:rowOff>
    </xdr:from>
    <xdr:ext cx="405111" cy="259045"/>
    <xdr:sp macro="" textlink="">
      <xdr:nvSpPr>
        <xdr:cNvPr id="430" name="n_3mainValue【市民会館】&#10;有形固定資産減価償却率">
          <a:extLst>
            <a:ext uri="{FF2B5EF4-FFF2-40B4-BE49-F238E27FC236}">
              <a16:creationId xmlns:a16="http://schemas.microsoft.com/office/drawing/2014/main" id="{C546F315-3B15-4147-B54B-FBBC28EFF845}"/>
            </a:ext>
          </a:extLst>
        </xdr:cNvPr>
        <xdr:cNvSpPr txBox="1"/>
      </xdr:nvSpPr>
      <xdr:spPr>
        <a:xfrm>
          <a:off x="1816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46372</xdr:rowOff>
    </xdr:from>
    <xdr:ext cx="405111" cy="259045"/>
    <xdr:sp macro="" textlink="">
      <xdr:nvSpPr>
        <xdr:cNvPr id="431" name="n_4mainValue【市民会館】&#10;有形固定資産減価償却率">
          <a:extLst>
            <a:ext uri="{FF2B5EF4-FFF2-40B4-BE49-F238E27FC236}">
              <a16:creationId xmlns:a16="http://schemas.microsoft.com/office/drawing/2014/main" id="{DC2EB36C-012C-4D88-A59E-26ADAF0FB8A7}"/>
            </a:ext>
          </a:extLst>
        </xdr:cNvPr>
        <xdr:cNvSpPr txBox="1"/>
      </xdr:nvSpPr>
      <xdr:spPr>
        <a:xfrm>
          <a:off x="927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1D5B1DDB-C281-498F-96BF-F52E22E0DF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CD9C0922-8DB3-47F6-8AF8-E04778A0EF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BA74D1E2-6A22-49EE-B8E3-6CB6E34B46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56743FE9-30A1-4B46-83C1-15542C5077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357C0B8B-F278-4CFE-A85E-35EAD1B1D5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AFBF1ED-6610-4A83-BF78-62A2E68DE6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4A172731-D3D1-46C8-9DB9-4E3309422A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D9CC352-9A04-4FD6-8286-29423F2B086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D6239368-AC7E-4C58-BB6F-6452C78B12C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A1987F98-DEE0-441D-A096-12AF97482E7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3F206031-DA68-4340-B7D2-392D44E86E05}"/>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266D70D-2A4C-43F7-B0C2-87DC83F8448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61AE0844-44E4-465E-A6F6-28E169CE8E6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3D245BB-0160-44E7-A02E-3AD6B34BC44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4DA75515-BA1C-427B-940D-DBF63422C2F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4EC08761-3B00-484A-9C92-BF1352759764}"/>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28862DFF-FE6D-46F6-87C7-84216A8265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DE00B0E5-8670-4BD3-A95D-8D377A6CC52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5B933ADE-93FB-47AA-9023-CEC1FA614F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727C46EA-1748-4471-9241-1DEFDC1D9238}"/>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E62B1A91-C71F-4BBD-91AA-C5C1DBF92CDF}"/>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BD2ADE68-1287-4F72-AD89-04D933CA5D4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4D204E2-9FEB-4BD9-8073-570A63D3B6DF}"/>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7FE0BD87-D806-431D-81AA-E62C643D50DB}"/>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D2F77AE5-4CC1-41DA-85A5-8C942201DD2F}"/>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1C339F56-6A56-47B5-A0D5-C217FA31111E}"/>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61F64B1A-176C-4E00-BEB9-0BB81C4C5852}"/>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8F3AC6E7-D86B-419F-ABE4-085DC4CEFA8C}"/>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FC946951-5288-4A4C-A1D2-13C87C9FFA39}"/>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3D0721F3-FFA2-43C7-B321-FBE86579421E}"/>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7C1F17FF-12DD-4186-BB5A-D87E446063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40C591D-DE01-451B-9E43-76437879C0F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07AA2CF-B344-4E15-8FD0-C6B39419312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DD456D2-9638-452D-A8A1-10688C3BB65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21C65CD-1530-45CC-B654-3CE7DA9315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7" name="楕円 466">
          <a:extLst>
            <a:ext uri="{FF2B5EF4-FFF2-40B4-BE49-F238E27FC236}">
              <a16:creationId xmlns:a16="http://schemas.microsoft.com/office/drawing/2014/main" id="{41D61927-20AF-4037-8132-570C9E8B0EB7}"/>
            </a:ext>
          </a:extLst>
        </xdr:cNvPr>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68" name="【市民会館】&#10;一人当たり面積該当値テキスト">
          <a:extLst>
            <a:ext uri="{FF2B5EF4-FFF2-40B4-BE49-F238E27FC236}">
              <a16:creationId xmlns:a16="http://schemas.microsoft.com/office/drawing/2014/main" id="{8B24BA5E-B0BD-4464-99A9-7D5B7FE94EB2}"/>
            </a:ext>
          </a:extLst>
        </xdr:cNvPr>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469" name="楕円 468">
          <a:extLst>
            <a:ext uri="{FF2B5EF4-FFF2-40B4-BE49-F238E27FC236}">
              <a16:creationId xmlns:a16="http://schemas.microsoft.com/office/drawing/2014/main" id="{494ADAEA-CB2E-4574-8258-84079C5DE225}"/>
            </a:ext>
          </a:extLst>
        </xdr:cNvPr>
        <xdr:cNvSpPr/>
      </xdr:nvSpPr>
      <xdr:spPr>
        <a:xfrm>
          <a:off x="958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19050</xdr:rowOff>
    </xdr:to>
    <xdr:cxnSp macro="">
      <xdr:nvCxnSpPr>
        <xdr:cNvPr id="470" name="直線コネクタ 469">
          <a:extLst>
            <a:ext uri="{FF2B5EF4-FFF2-40B4-BE49-F238E27FC236}">
              <a16:creationId xmlns:a16="http://schemas.microsoft.com/office/drawing/2014/main" id="{9BAF7F4B-2496-4431-90F9-182F134AED94}"/>
            </a:ext>
          </a:extLst>
        </xdr:cNvPr>
        <xdr:cNvCxnSpPr/>
      </xdr:nvCxnSpPr>
      <xdr:spPr>
        <a:xfrm>
          <a:off x="9639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71" name="楕円 470">
          <a:extLst>
            <a:ext uri="{FF2B5EF4-FFF2-40B4-BE49-F238E27FC236}">
              <a16:creationId xmlns:a16="http://schemas.microsoft.com/office/drawing/2014/main" id="{1D71E5C5-8821-4953-B87A-37299F1E06B9}"/>
            </a:ext>
          </a:extLst>
        </xdr:cNvPr>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19050</xdr:rowOff>
    </xdr:to>
    <xdr:cxnSp macro="">
      <xdr:nvCxnSpPr>
        <xdr:cNvPr id="472" name="直線コネクタ 471">
          <a:extLst>
            <a:ext uri="{FF2B5EF4-FFF2-40B4-BE49-F238E27FC236}">
              <a16:creationId xmlns:a16="http://schemas.microsoft.com/office/drawing/2014/main" id="{75599100-AC63-44CF-9F7D-2E90DA98B86B}"/>
            </a:ext>
          </a:extLst>
        </xdr:cNvPr>
        <xdr:cNvCxnSpPr/>
      </xdr:nvCxnSpPr>
      <xdr:spPr>
        <a:xfrm>
          <a:off x="8750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139700</xdr:rowOff>
    </xdr:from>
    <xdr:to>
      <xdr:col>41</xdr:col>
      <xdr:colOff>101600</xdr:colOff>
      <xdr:row>105</xdr:row>
      <xdr:rowOff>69850</xdr:rowOff>
    </xdr:to>
    <xdr:sp macro="" textlink="">
      <xdr:nvSpPr>
        <xdr:cNvPr id="473" name="楕円 472">
          <a:extLst>
            <a:ext uri="{FF2B5EF4-FFF2-40B4-BE49-F238E27FC236}">
              <a16:creationId xmlns:a16="http://schemas.microsoft.com/office/drawing/2014/main" id="{FF2FCD0A-CD6C-4519-A5B8-D6A9B692E705}"/>
            </a:ext>
          </a:extLst>
        </xdr:cNvPr>
        <xdr:cNvSpPr/>
      </xdr:nvSpPr>
      <xdr:spPr>
        <a:xfrm>
          <a:off x="781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19050</xdr:rowOff>
    </xdr:to>
    <xdr:cxnSp macro="">
      <xdr:nvCxnSpPr>
        <xdr:cNvPr id="474" name="直線コネクタ 473">
          <a:extLst>
            <a:ext uri="{FF2B5EF4-FFF2-40B4-BE49-F238E27FC236}">
              <a16:creationId xmlns:a16="http://schemas.microsoft.com/office/drawing/2014/main" id="{143F0987-079E-4069-AA55-CCEC33DBF4EF}"/>
            </a:ext>
          </a:extLst>
        </xdr:cNvPr>
        <xdr:cNvCxnSpPr/>
      </xdr:nvCxnSpPr>
      <xdr:spPr>
        <a:xfrm>
          <a:off x="7861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145414</xdr:rowOff>
    </xdr:from>
    <xdr:to>
      <xdr:col>36</xdr:col>
      <xdr:colOff>165100</xdr:colOff>
      <xdr:row>105</xdr:row>
      <xdr:rowOff>75564</xdr:rowOff>
    </xdr:to>
    <xdr:sp macro="" textlink="">
      <xdr:nvSpPr>
        <xdr:cNvPr id="475" name="楕円 474">
          <a:extLst>
            <a:ext uri="{FF2B5EF4-FFF2-40B4-BE49-F238E27FC236}">
              <a16:creationId xmlns:a16="http://schemas.microsoft.com/office/drawing/2014/main" id="{DDF62211-D0D7-4B0A-8A95-849408CBFB59}"/>
            </a:ext>
          </a:extLst>
        </xdr:cNvPr>
        <xdr:cNvSpPr/>
      </xdr:nvSpPr>
      <xdr:spPr>
        <a:xfrm>
          <a:off x="692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24764</xdr:rowOff>
    </xdr:to>
    <xdr:cxnSp macro="">
      <xdr:nvCxnSpPr>
        <xdr:cNvPr id="476" name="直線コネクタ 475">
          <a:extLst>
            <a:ext uri="{FF2B5EF4-FFF2-40B4-BE49-F238E27FC236}">
              <a16:creationId xmlns:a16="http://schemas.microsoft.com/office/drawing/2014/main" id="{0C1DCDBE-E838-4E47-A1A6-612E16FD08A6}"/>
            </a:ext>
          </a:extLst>
        </xdr:cNvPr>
        <xdr:cNvCxnSpPr/>
      </xdr:nvCxnSpPr>
      <xdr:spPr>
        <a:xfrm flipV="1">
          <a:off x="6972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6FB4E132-7928-4926-B333-7A96E85407B8}"/>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DE741ACF-CC9D-46AD-AB66-9E18910F8231}"/>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CB1C4FA4-2738-4621-A694-452AD953E886}"/>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F7059F61-75D5-41DF-8284-53C24FF1C2B4}"/>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481" name="n_1mainValue【市民会館】&#10;一人当たり面積">
          <a:extLst>
            <a:ext uri="{FF2B5EF4-FFF2-40B4-BE49-F238E27FC236}">
              <a16:creationId xmlns:a16="http://schemas.microsoft.com/office/drawing/2014/main" id="{0C40EA70-5AC1-4E7B-AEEA-3B6F0F098E30}"/>
            </a:ext>
          </a:extLst>
        </xdr:cNvPr>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82" name="n_2mainValue【市民会館】&#10;一人当たり面積">
          <a:extLst>
            <a:ext uri="{FF2B5EF4-FFF2-40B4-BE49-F238E27FC236}">
              <a16:creationId xmlns:a16="http://schemas.microsoft.com/office/drawing/2014/main" id="{66A6AC77-F70B-4ECB-A6E9-38FCD6BF5749}"/>
            </a:ext>
          </a:extLst>
        </xdr:cNvPr>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83" name="n_3mainValue【市民会館】&#10;一人当たり面積">
          <a:extLst>
            <a:ext uri="{FF2B5EF4-FFF2-40B4-BE49-F238E27FC236}">
              <a16:creationId xmlns:a16="http://schemas.microsoft.com/office/drawing/2014/main" id="{BA806347-DA62-4F3F-AC91-A7AF91E50E15}"/>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92091</xdr:rowOff>
    </xdr:from>
    <xdr:ext cx="469744" cy="259045"/>
    <xdr:sp macro="" textlink="">
      <xdr:nvSpPr>
        <xdr:cNvPr id="484" name="n_4mainValue【市民会館】&#10;一人当たり面積">
          <a:extLst>
            <a:ext uri="{FF2B5EF4-FFF2-40B4-BE49-F238E27FC236}">
              <a16:creationId xmlns:a16="http://schemas.microsoft.com/office/drawing/2014/main" id="{BF5BD305-482B-4398-8ED4-60120C915DDB}"/>
            </a:ext>
          </a:extLst>
        </xdr:cNvPr>
        <xdr:cNvSpPr txBox="1"/>
      </xdr:nvSpPr>
      <xdr:spPr>
        <a:xfrm>
          <a:off x="6737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C93558C7-3DED-4482-A108-562148F569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102CA681-6321-4F63-B5D5-B850A1BBDD1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69FBBA33-E07D-4CA3-AA98-724FF3A3C0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138E0D1-E4AA-44F6-A593-C80F7D4700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B32E67B1-97B9-4392-BBEB-A234E0B1CD4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5A9A5E22-2B2C-4A6A-8B6A-F82201F2CD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8CB28439-5601-414E-AEC9-BE3C917ACD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D1834363-ABAC-4D79-A937-7CEB6C5A01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581D74BD-0A82-49D9-BECB-EF5B358EB2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CE4193C-1DC6-42A6-B021-C952714602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520DAC1B-CD4C-425F-93A0-16582FB688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B92D2F0E-2CA9-4BC9-8122-165CC4398A1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6A2D2598-6D39-4817-9B95-09618346056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460523B-FE4A-4A30-A8F1-7FBF1DADF75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A6940D6-69B7-4EE5-9C69-E564E635F35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343D8886-BE78-4A42-BBFE-3A901D1E8E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997609D-1174-4590-902F-549B6D8FE4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88A86C73-9B2C-4232-8AC2-8101DF10FDF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B012FB50-59A4-4783-A818-CC492CB72A7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D266C138-55E2-42BD-BD36-FF6BD2D3F7F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BF61D5A0-BE7F-47B2-BA98-0CE3C8C6F82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46ACEE4B-00D5-4C09-AB53-FC480A9D40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1C7CA99B-A4E7-4999-A1C7-D2FA09106E1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10BD2E11-6808-407A-9BF1-28DBCD2EB6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AF3017AA-0A07-42BD-805A-09E2CF0057BC}"/>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F48DFEEC-9EDF-43F1-A876-4EB023862B3D}"/>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827E6F49-009D-47E2-B87E-7E6DEA2D4603}"/>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16A686A9-E78E-4E95-802F-7A1E9AACBFD8}"/>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8EA0BE44-6441-435E-BCA6-E6FC755A974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B1F31712-1680-468F-B7D8-27D75D8BEF18}"/>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9CFDB518-EBFC-4BBD-8CD3-25AD98144537}"/>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9960BBEE-0E91-4CDC-A7D9-5DD06E9331F9}"/>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E9B62DA4-0276-4A7E-A1A5-1A2DBC4E70BA}"/>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D176E85D-0CDC-4BDC-B7E8-EF257FB8DD42}"/>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51DF053-48FC-4268-A4C2-827C960A872C}"/>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3146E37-DFD1-4533-BD7F-8D3C5A0190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33FED61-010E-490B-9195-583E5613C3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445E19E-4849-4BE1-8522-4E6B1497F3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F87EA78-E078-459E-AF4A-14F349F51A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602BC34-AB3B-4E8D-BFB2-F008DA1DF0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525" name="楕円 524">
          <a:extLst>
            <a:ext uri="{FF2B5EF4-FFF2-40B4-BE49-F238E27FC236}">
              <a16:creationId xmlns:a16="http://schemas.microsoft.com/office/drawing/2014/main" id="{B654C5F8-4359-4EBA-90E4-540C3C8F344E}"/>
            </a:ext>
          </a:extLst>
        </xdr:cNvPr>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1922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9A8FFD23-7905-47A4-B191-302BB273C2A0}"/>
            </a:ext>
          </a:extLst>
        </xdr:cNvPr>
        <xdr:cNvSpPr txBox="1"/>
      </xdr:nvSpPr>
      <xdr:spPr>
        <a:xfrm>
          <a:off x="16357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27" name="楕円 526">
          <a:extLst>
            <a:ext uri="{FF2B5EF4-FFF2-40B4-BE49-F238E27FC236}">
              <a16:creationId xmlns:a16="http://schemas.microsoft.com/office/drawing/2014/main" id="{D7C3C115-E263-462F-A909-7B2FC4D207AA}"/>
            </a:ext>
          </a:extLst>
        </xdr:cNvPr>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74295</xdr:rowOff>
    </xdr:to>
    <xdr:cxnSp macro="">
      <xdr:nvCxnSpPr>
        <xdr:cNvPr id="528" name="直線コネクタ 527">
          <a:extLst>
            <a:ext uri="{FF2B5EF4-FFF2-40B4-BE49-F238E27FC236}">
              <a16:creationId xmlns:a16="http://schemas.microsoft.com/office/drawing/2014/main" id="{D2D07747-4994-4007-B193-299CE28B37B9}"/>
            </a:ext>
          </a:extLst>
        </xdr:cNvPr>
        <xdr:cNvCxnSpPr/>
      </xdr:nvCxnSpPr>
      <xdr:spPr>
        <a:xfrm>
          <a:off x="15481300" y="67208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529" name="楕円 528">
          <a:extLst>
            <a:ext uri="{FF2B5EF4-FFF2-40B4-BE49-F238E27FC236}">
              <a16:creationId xmlns:a16="http://schemas.microsoft.com/office/drawing/2014/main" id="{FFFFA1DB-8708-41D1-93B4-DC2E9A805B68}"/>
            </a:ext>
          </a:extLst>
        </xdr:cNvPr>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158115</xdr:rowOff>
    </xdr:from>
    <xdr:to>
      <xdr:col>81</xdr:col>
      <xdr:colOff>50800</xdr:colOff>
      <xdr:row>39</xdr:row>
      <xdr:rowOff>34290</xdr:rowOff>
    </xdr:to>
    <xdr:cxnSp macro="">
      <xdr:nvCxnSpPr>
        <xdr:cNvPr id="530" name="直線コネクタ 529">
          <a:extLst>
            <a:ext uri="{FF2B5EF4-FFF2-40B4-BE49-F238E27FC236}">
              <a16:creationId xmlns:a16="http://schemas.microsoft.com/office/drawing/2014/main" id="{2AE5768F-6357-4873-B183-26A12DEB1093}"/>
            </a:ext>
          </a:extLst>
        </xdr:cNvPr>
        <xdr:cNvCxnSpPr/>
      </xdr:nvCxnSpPr>
      <xdr:spPr>
        <a:xfrm>
          <a:off x="14592300" y="66732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31" name="楕円 530">
          <a:extLst>
            <a:ext uri="{FF2B5EF4-FFF2-40B4-BE49-F238E27FC236}">
              <a16:creationId xmlns:a16="http://schemas.microsoft.com/office/drawing/2014/main" id="{74077977-C736-45BA-AFE1-29719CA66198}"/>
            </a:ext>
          </a:extLst>
        </xdr:cNvPr>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158115</xdr:rowOff>
    </xdr:to>
    <xdr:cxnSp macro="">
      <xdr:nvCxnSpPr>
        <xdr:cNvPr id="532" name="直線コネクタ 531">
          <a:extLst>
            <a:ext uri="{FF2B5EF4-FFF2-40B4-BE49-F238E27FC236}">
              <a16:creationId xmlns:a16="http://schemas.microsoft.com/office/drawing/2014/main" id="{0482A8CF-D974-4636-A21F-EF12CE857E31}"/>
            </a:ext>
          </a:extLst>
        </xdr:cNvPr>
        <xdr:cNvCxnSpPr/>
      </xdr:nvCxnSpPr>
      <xdr:spPr>
        <a:xfrm>
          <a:off x="13703300" y="66255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533" name="楕円 532">
          <a:extLst>
            <a:ext uri="{FF2B5EF4-FFF2-40B4-BE49-F238E27FC236}">
              <a16:creationId xmlns:a16="http://schemas.microsoft.com/office/drawing/2014/main" id="{A99D556D-0CA5-4776-ADB7-202AA3025D7D}"/>
            </a:ext>
          </a:extLst>
        </xdr:cNvPr>
        <xdr:cNvSpPr/>
      </xdr:nvSpPr>
      <xdr:spPr>
        <a:xfrm>
          <a:off x="1276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38</xdr:row>
      <xdr:rowOff>110490</xdr:rowOff>
    </xdr:to>
    <xdr:cxnSp macro="">
      <xdr:nvCxnSpPr>
        <xdr:cNvPr id="534" name="直線コネクタ 533">
          <a:extLst>
            <a:ext uri="{FF2B5EF4-FFF2-40B4-BE49-F238E27FC236}">
              <a16:creationId xmlns:a16="http://schemas.microsoft.com/office/drawing/2014/main" id="{9F03890F-017C-4BDD-8583-16585CAE5CF3}"/>
            </a:ext>
          </a:extLst>
        </xdr:cNvPr>
        <xdr:cNvCxnSpPr/>
      </xdr:nvCxnSpPr>
      <xdr:spPr>
        <a:xfrm>
          <a:off x="12814300" y="657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2AEC529C-B6F2-458A-8DA5-D96E831B77D9}"/>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73E1096-7C3C-45DB-8B93-60CE0DEE27E0}"/>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71BA479-3C9E-4336-9980-26A8519F8A9D}"/>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06A14A6-A1F1-47DC-A069-EC9F45C39D61}"/>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426C428-1CA2-4D1F-8AC2-68FA44C89732}"/>
            </a:ext>
          </a:extLst>
        </xdr:cNvPr>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15F1A619-76E2-4AA4-B66E-53CFE0661716}"/>
            </a:ext>
          </a:extLst>
        </xdr:cNvPr>
        <xdr:cNvSpPr txBox="1"/>
      </xdr:nvSpPr>
      <xdr:spPr>
        <a:xfrm>
          <a:off x="14389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0386BD1-EC95-4C8E-BAED-3F85900BE6EE}"/>
            </a:ext>
          </a:extLst>
        </xdr:cNvPr>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BD64396F-622E-466A-B700-BE464FF56FCF}"/>
            </a:ext>
          </a:extLst>
        </xdr:cNvPr>
        <xdr:cNvSpPr txBox="1"/>
      </xdr:nvSpPr>
      <xdr:spPr>
        <a:xfrm>
          <a:off x="12611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3360C4BE-5A26-4953-8D60-70174B7B1E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663D2BF-2CDF-468F-A4FD-F56575EBC2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21604D8-7C33-4F93-B130-7AFA0AC619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BEBB0D71-C18A-4AEA-9613-8D98F4823A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6B87361-EE93-464A-A436-EF22FC3679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E1331BFF-E16E-49CA-AF92-1A16C892FC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DE89AB1A-76E1-40FF-8552-F020D79878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C18823FD-BD56-4D52-B134-132516CBD1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8DD0C5FB-EFAB-4F73-9269-BB70BB423C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281EEFB8-0AFE-41F6-AA61-93D9148233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145C1A03-E38F-48A4-8DDA-47D05947F07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FAF9EC85-4082-479C-93D5-D611F182209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A0449BA7-E586-48A7-9A61-12E37DADA63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FAD35C03-3B72-4420-AA81-56051E67D83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C0D6C18A-11AB-43E6-8C9C-24FA4385793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DBDC407F-5056-44EC-AFE3-80D639B1CF7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56999F2A-3E50-4CA1-94AE-A04852E3B0A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D285F992-5AC7-4A1E-98CE-6730B42BA00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403CAD7B-7D10-49BD-9177-EAFF01051E4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F9C058F6-F7D0-45AA-BF4A-5512CE3657F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98EA75A5-E45B-4EB8-98E8-8F434C906F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6BF5AF81-B88E-4717-868F-DCD29804A80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C359A346-5E7E-40D2-9F8E-4F131582D7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D89A143D-F61D-499F-9EBF-8A2EA80C0CB0}"/>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7219D7AC-F797-46E1-B475-D07495414E22}"/>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DED2725F-B5F8-42C9-AD76-2BEDFD94644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95273691-27E9-4C92-BB92-D9D578804A3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5987F837-F6B1-49A8-82D9-265BA7B95D2D}"/>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9146B555-E8CF-49DA-860A-2717D5687974}"/>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77A0578A-8A37-4999-9578-2345A945D5CF}"/>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5801CEF1-AA51-46A7-BB34-C5E53EBF123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F752A599-98B6-4767-BD93-B53FA59AE651}"/>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DD0673B-8BEC-4FF1-8D31-1BD293D095AB}"/>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D61ED239-5D72-417C-BA2F-2EDD2983BA14}"/>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99CDE20-E0DF-4D36-986C-38519B7FDF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B4A32F9-4CF4-45EE-9695-98D908BD5A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4891D49-910E-48C1-8413-2D618E5C16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33C4DC1-AB1C-470A-93AF-697286381CB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B0C1A1D-DB99-4AC2-8F46-DD3D4DFACD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80775</xdr:rowOff>
    </xdr:from>
    <xdr:to>
      <xdr:col>116</xdr:col>
      <xdr:colOff>114300</xdr:colOff>
      <xdr:row>39</xdr:row>
      <xdr:rowOff>10925</xdr:rowOff>
    </xdr:to>
    <xdr:sp macro="" textlink="">
      <xdr:nvSpPr>
        <xdr:cNvPr id="582" name="楕円 581">
          <a:extLst>
            <a:ext uri="{FF2B5EF4-FFF2-40B4-BE49-F238E27FC236}">
              <a16:creationId xmlns:a16="http://schemas.microsoft.com/office/drawing/2014/main" id="{06DAD683-CDD4-4F64-AFCB-E8402C4E19C9}"/>
            </a:ext>
          </a:extLst>
        </xdr:cNvPr>
        <xdr:cNvSpPr/>
      </xdr:nvSpPr>
      <xdr:spPr>
        <a:xfrm>
          <a:off x="22110700" y="65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103652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5EBAB882-AB57-46FA-A06B-4FC13C4FBEEE}"/>
            </a:ext>
          </a:extLst>
        </xdr:cNvPr>
        <xdr:cNvSpPr txBox="1"/>
      </xdr:nvSpPr>
      <xdr:spPr>
        <a:xfrm>
          <a:off x="22199600" y="644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85994</xdr:rowOff>
    </xdr:from>
    <xdr:to>
      <xdr:col>112</xdr:col>
      <xdr:colOff>38100</xdr:colOff>
      <xdr:row>39</xdr:row>
      <xdr:rowOff>16144</xdr:rowOff>
    </xdr:to>
    <xdr:sp macro="" textlink="">
      <xdr:nvSpPr>
        <xdr:cNvPr id="584" name="楕円 583">
          <a:extLst>
            <a:ext uri="{FF2B5EF4-FFF2-40B4-BE49-F238E27FC236}">
              <a16:creationId xmlns:a16="http://schemas.microsoft.com/office/drawing/2014/main" id="{5272C510-AF46-4DDA-9007-562D9BDA18EA}"/>
            </a:ext>
          </a:extLst>
        </xdr:cNvPr>
        <xdr:cNvSpPr/>
      </xdr:nvSpPr>
      <xdr:spPr>
        <a:xfrm>
          <a:off x="21272500" y="66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131575</xdr:rowOff>
    </xdr:from>
    <xdr:to>
      <xdr:col>116</xdr:col>
      <xdr:colOff>63500</xdr:colOff>
      <xdr:row>38</xdr:row>
      <xdr:rowOff>136794</xdr:rowOff>
    </xdr:to>
    <xdr:cxnSp macro="">
      <xdr:nvCxnSpPr>
        <xdr:cNvPr id="585" name="直線コネクタ 584">
          <a:extLst>
            <a:ext uri="{FF2B5EF4-FFF2-40B4-BE49-F238E27FC236}">
              <a16:creationId xmlns:a16="http://schemas.microsoft.com/office/drawing/2014/main" id="{E78474CF-38F3-4CEC-B78B-D158598A4DBC}"/>
            </a:ext>
          </a:extLst>
        </xdr:cNvPr>
        <xdr:cNvCxnSpPr/>
      </xdr:nvCxnSpPr>
      <xdr:spPr>
        <a:xfrm flipV="1">
          <a:off x="21323300" y="6646675"/>
          <a:ext cx="8382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91153</xdr:rowOff>
    </xdr:from>
    <xdr:to>
      <xdr:col>107</xdr:col>
      <xdr:colOff>101600</xdr:colOff>
      <xdr:row>39</xdr:row>
      <xdr:rowOff>21303</xdr:rowOff>
    </xdr:to>
    <xdr:sp macro="" textlink="">
      <xdr:nvSpPr>
        <xdr:cNvPr id="586" name="楕円 585">
          <a:extLst>
            <a:ext uri="{FF2B5EF4-FFF2-40B4-BE49-F238E27FC236}">
              <a16:creationId xmlns:a16="http://schemas.microsoft.com/office/drawing/2014/main" id="{6CC654BE-0097-43CD-ABCA-E3F6ED4B0E13}"/>
            </a:ext>
          </a:extLst>
        </xdr:cNvPr>
        <xdr:cNvSpPr/>
      </xdr:nvSpPr>
      <xdr:spPr>
        <a:xfrm>
          <a:off x="20383500" y="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136794</xdr:rowOff>
    </xdr:from>
    <xdr:to>
      <xdr:col>111</xdr:col>
      <xdr:colOff>177800</xdr:colOff>
      <xdr:row>38</xdr:row>
      <xdr:rowOff>141953</xdr:rowOff>
    </xdr:to>
    <xdr:cxnSp macro="">
      <xdr:nvCxnSpPr>
        <xdr:cNvPr id="587" name="直線コネクタ 586">
          <a:extLst>
            <a:ext uri="{FF2B5EF4-FFF2-40B4-BE49-F238E27FC236}">
              <a16:creationId xmlns:a16="http://schemas.microsoft.com/office/drawing/2014/main" id="{DFCC698E-EEBE-47B4-8ECC-EC2F8AA67E9B}"/>
            </a:ext>
          </a:extLst>
        </xdr:cNvPr>
        <xdr:cNvCxnSpPr/>
      </xdr:nvCxnSpPr>
      <xdr:spPr>
        <a:xfrm flipV="1">
          <a:off x="20434300" y="6651894"/>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95694</xdr:rowOff>
    </xdr:from>
    <xdr:to>
      <xdr:col>102</xdr:col>
      <xdr:colOff>165100</xdr:colOff>
      <xdr:row>39</xdr:row>
      <xdr:rowOff>25844</xdr:rowOff>
    </xdr:to>
    <xdr:sp macro="" textlink="">
      <xdr:nvSpPr>
        <xdr:cNvPr id="588" name="楕円 587">
          <a:extLst>
            <a:ext uri="{FF2B5EF4-FFF2-40B4-BE49-F238E27FC236}">
              <a16:creationId xmlns:a16="http://schemas.microsoft.com/office/drawing/2014/main" id="{3D23B291-F9DD-4E14-87CF-5884262F8C46}"/>
            </a:ext>
          </a:extLst>
        </xdr:cNvPr>
        <xdr:cNvSpPr/>
      </xdr:nvSpPr>
      <xdr:spPr>
        <a:xfrm>
          <a:off x="19494500" y="66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141953</xdr:rowOff>
    </xdr:from>
    <xdr:to>
      <xdr:col>107</xdr:col>
      <xdr:colOff>50800</xdr:colOff>
      <xdr:row>38</xdr:row>
      <xdr:rowOff>146494</xdr:rowOff>
    </xdr:to>
    <xdr:cxnSp macro="">
      <xdr:nvCxnSpPr>
        <xdr:cNvPr id="589" name="直線コネクタ 588">
          <a:extLst>
            <a:ext uri="{FF2B5EF4-FFF2-40B4-BE49-F238E27FC236}">
              <a16:creationId xmlns:a16="http://schemas.microsoft.com/office/drawing/2014/main" id="{9341DFCB-205C-47E3-97EE-1C3286A7BFC0}"/>
            </a:ext>
          </a:extLst>
        </xdr:cNvPr>
        <xdr:cNvCxnSpPr/>
      </xdr:nvCxnSpPr>
      <xdr:spPr>
        <a:xfrm flipV="1">
          <a:off x="19545300" y="6657053"/>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100457</xdr:rowOff>
    </xdr:from>
    <xdr:to>
      <xdr:col>98</xdr:col>
      <xdr:colOff>38100</xdr:colOff>
      <xdr:row>39</xdr:row>
      <xdr:rowOff>30607</xdr:rowOff>
    </xdr:to>
    <xdr:sp macro="" textlink="">
      <xdr:nvSpPr>
        <xdr:cNvPr id="590" name="楕円 589">
          <a:extLst>
            <a:ext uri="{FF2B5EF4-FFF2-40B4-BE49-F238E27FC236}">
              <a16:creationId xmlns:a16="http://schemas.microsoft.com/office/drawing/2014/main" id="{B6A54789-62B1-4011-AF6C-494471035C98}"/>
            </a:ext>
          </a:extLst>
        </xdr:cNvPr>
        <xdr:cNvSpPr/>
      </xdr:nvSpPr>
      <xdr:spPr>
        <a:xfrm>
          <a:off x="18605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146494</xdr:rowOff>
    </xdr:from>
    <xdr:to>
      <xdr:col>102</xdr:col>
      <xdr:colOff>114300</xdr:colOff>
      <xdr:row>38</xdr:row>
      <xdr:rowOff>151257</xdr:rowOff>
    </xdr:to>
    <xdr:cxnSp macro="">
      <xdr:nvCxnSpPr>
        <xdr:cNvPr id="591" name="直線コネクタ 590">
          <a:extLst>
            <a:ext uri="{FF2B5EF4-FFF2-40B4-BE49-F238E27FC236}">
              <a16:creationId xmlns:a16="http://schemas.microsoft.com/office/drawing/2014/main" id="{851291C1-42DB-4E38-9D2B-69FFA80226F6}"/>
            </a:ext>
          </a:extLst>
        </xdr:cNvPr>
        <xdr:cNvCxnSpPr/>
      </xdr:nvCxnSpPr>
      <xdr:spPr>
        <a:xfrm flipV="1">
          <a:off x="18656300" y="666159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B221BDDA-37E1-4FDA-BCBE-D8C095AB7C1C}"/>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EF0B448C-D6B5-49D8-A9F6-977D462EEC35}"/>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9EC20CE0-D9A0-4B53-8AC1-42616D97283B}"/>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7C7E3F2-27D4-43A7-A87F-329714D98EB4}"/>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32671</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85EB9C3D-7DF1-439D-BDFA-70DF1AE4E36A}"/>
            </a:ext>
          </a:extLst>
        </xdr:cNvPr>
        <xdr:cNvSpPr txBox="1"/>
      </xdr:nvSpPr>
      <xdr:spPr>
        <a:xfrm>
          <a:off x="21043411" y="637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37830</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D8DD5AEF-8A0B-40F8-BB60-BED81D3F672C}"/>
            </a:ext>
          </a:extLst>
        </xdr:cNvPr>
        <xdr:cNvSpPr txBox="1"/>
      </xdr:nvSpPr>
      <xdr:spPr>
        <a:xfrm>
          <a:off x="20167111" y="63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42372</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3269E962-92E7-45AA-AFC2-DAE86A5E5832}"/>
            </a:ext>
          </a:extLst>
        </xdr:cNvPr>
        <xdr:cNvSpPr txBox="1"/>
      </xdr:nvSpPr>
      <xdr:spPr>
        <a:xfrm>
          <a:off x="19278111" y="63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47134</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F9050F89-8C3D-4020-9A34-6C1BE8F5497A}"/>
            </a:ext>
          </a:extLst>
        </xdr:cNvPr>
        <xdr:cNvSpPr txBox="1"/>
      </xdr:nvSpPr>
      <xdr:spPr>
        <a:xfrm>
          <a:off x="18389111" y="63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A3EADBE2-BD9F-49DB-8BA8-FBFDA8D864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78665862-0253-4FDB-9F47-A009FB44B6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4F81F366-D84B-43A6-A073-BA853CBB58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753EE0D0-0B90-4981-92F9-69591302F7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D0A5CE2E-1837-4D2C-BA7D-BC5A0401C7A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34DE4BA3-26E6-41BF-819E-42C10AA60F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BF2A49E-C209-4D57-9DA1-26E52576D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891ACFAD-44CE-4491-B370-1C1AE696EA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8EDC1D5C-0174-445B-B145-E35DFE6FD7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F80B6378-D93B-4730-BC4D-1D23E88453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CBFBE0C2-17EF-4C46-8F3A-A58D936294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CD3DD65C-B271-4E69-B239-82FF478928C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5705D477-6069-402B-BE36-5ED2078BBDA5}"/>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36768AAE-F296-4E30-8476-C412D14CED4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296CA9BA-43CC-48BE-B672-067AC78FFF8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BE291A94-F0B0-4A1B-BEB5-A226C09EA0F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C0AC8FD3-5D47-45AA-BCFC-4C36F539CBA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296C9BD2-2D45-47A7-8394-990801EBB81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783CBC77-9E0B-4FC1-B6B2-F966FFED761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49A80D9C-6D79-49D5-8DA4-6F19555C65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6AF7AFAF-49AA-4129-84E9-A33FB493088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81500DA3-28CB-4A80-9C92-05FA70893C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3CC0B568-54DB-4FF7-95CD-5D5600785AA1}"/>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0FBD1142-133A-4B63-B299-1BB39770197F}"/>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8F44169F-59D7-41D6-AAC5-B44B27B36179}"/>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8272841C-29AD-40CF-94D6-0DE8C4DE2218}"/>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D9BE9C0B-6B60-4C1F-A0F1-7C2CA951F37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196C3687-2C5E-44D6-B84D-314FAE954944}"/>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F7ED9E0D-E5AE-431F-B52E-3043EA241556}"/>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73321D7D-D75B-4FAE-887F-142D30F54A5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905EF5BA-E3C1-49E2-A78B-D4BB6C4BFF46}"/>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9E3D6F10-8FD0-43E8-88C3-675C123EA187}"/>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755FCBA7-D06D-4DA9-8F8B-B7698609AED3}"/>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46E1E38-99F1-40D5-A158-CAB93BEE1FC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38D6475-62DB-4A9C-9DA7-E0CA3CA083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5298A9F-78C5-4703-B5B0-96FAABDC70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A794A65-0C6B-467E-8239-A3FD3D1D77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F8DE43F-E1F2-4AF7-8528-A9C980480C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38" name="楕円 637">
          <a:extLst>
            <a:ext uri="{FF2B5EF4-FFF2-40B4-BE49-F238E27FC236}">
              <a16:creationId xmlns:a16="http://schemas.microsoft.com/office/drawing/2014/main" id="{A770BFCF-97F4-47A2-BCD9-B5E8ECCB3932}"/>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F047D18-6EB6-4311-BB77-99417B601A29}"/>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61214</xdr:rowOff>
    </xdr:from>
    <xdr:to>
      <xdr:col>81</xdr:col>
      <xdr:colOff>101600</xdr:colOff>
      <xdr:row>58</xdr:row>
      <xdr:rowOff>162814</xdr:rowOff>
    </xdr:to>
    <xdr:sp macro="" textlink="">
      <xdr:nvSpPr>
        <xdr:cNvPr id="640" name="楕円 639">
          <a:extLst>
            <a:ext uri="{FF2B5EF4-FFF2-40B4-BE49-F238E27FC236}">
              <a16:creationId xmlns:a16="http://schemas.microsoft.com/office/drawing/2014/main" id="{15EF1BF5-9C0E-497B-B499-DDFBBF6BEEF1}"/>
            </a:ext>
          </a:extLst>
        </xdr:cNvPr>
        <xdr:cNvSpPr/>
      </xdr:nvSpPr>
      <xdr:spPr>
        <a:xfrm>
          <a:off x="15430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112014</xdr:rowOff>
    </xdr:from>
    <xdr:to>
      <xdr:col>85</xdr:col>
      <xdr:colOff>127000</xdr:colOff>
      <xdr:row>58</xdr:row>
      <xdr:rowOff>160020</xdr:rowOff>
    </xdr:to>
    <xdr:cxnSp macro="">
      <xdr:nvCxnSpPr>
        <xdr:cNvPr id="641" name="直線コネクタ 640">
          <a:extLst>
            <a:ext uri="{FF2B5EF4-FFF2-40B4-BE49-F238E27FC236}">
              <a16:creationId xmlns:a16="http://schemas.microsoft.com/office/drawing/2014/main" id="{ED1741EB-F08F-41D0-88EF-3C20373EC389}"/>
            </a:ext>
          </a:extLst>
        </xdr:cNvPr>
        <xdr:cNvCxnSpPr/>
      </xdr:nvCxnSpPr>
      <xdr:spPr>
        <a:xfrm>
          <a:off x="15481300" y="1005611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88646</xdr:rowOff>
    </xdr:from>
    <xdr:to>
      <xdr:col>76</xdr:col>
      <xdr:colOff>165100</xdr:colOff>
      <xdr:row>59</xdr:row>
      <xdr:rowOff>18796</xdr:rowOff>
    </xdr:to>
    <xdr:sp macro="" textlink="">
      <xdr:nvSpPr>
        <xdr:cNvPr id="642" name="楕円 641">
          <a:extLst>
            <a:ext uri="{FF2B5EF4-FFF2-40B4-BE49-F238E27FC236}">
              <a16:creationId xmlns:a16="http://schemas.microsoft.com/office/drawing/2014/main" id="{A024DE0A-9041-4D50-B473-CFC5FE73E436}"/>
            </a:ext>
          </a:extLst>
        </xdr:cNvPr>
        <xdr:cNvSpPr/>
      </xdr:nvSpPr>
      <xdr:spPr>
        <a:xfrm>
          <a:off x="14541500" y="100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112014</xdr:rowOff>
    </xdr:from>
    <xdr:to>
      <xdr:col>81</xdr:col>
      <xdr:colOff>50800</xdr:colOff>
      <xdr:row>58</xdr:row>
      <xdr:rowOff>139446</xdr:rowOff>
    </xdr:to>
    <xdr:cxnSp macro="">
      <xdr:nvCxnSpPr>
        <xdr:cNvPr id="643" name="直線コネクタ 642">
          <a:extLst>
            <a:ext uri="{FF2B5EF4-FFF2-40B4-BE49-F238E27FC236}">
              <a16:creationId xmlns:a16="http://schemas.microsoft.com/office/drawing/2014/main" id="{1367ECF1-62B5-4314-A509-FE71C61AAC5E}"/>
            </a:ext>
          </a:extLst>
        </xdr:cNvPr>
        <xdr:cNvCxnSpPr/>
      </xdr:nvCxnSpPr>
      <xdr:spPr>
        <a:xfrm flipV="1">
          <a:off x="14592300" y="100561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44" name="楕円 643">
          <a:extLst>
            <a:ext uri="{FF2B5EF4-FFF2-40B4-BE49-F238E27FC236}">
              <a16:creationId xmlns:a16="http://schemas.microsoft.com/office/drawing/2014/main" id="{34CB5DA5-6317-4805-9D36-E7914F5AA266}"/>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139446</xdr:rowOff>
    </xdr:to>
    <xdr:cxnSp macro="">
      <xdr:nvCxnSpPr>
        <xdr:cNvPr id="645" name="直線コネクタ 644">
          <a:extLst>
            <a:ext uri="{FF2B5EF4-FFF2-40B4-BE49-F238E27FC236}">
              <a16:creationId xmlns:a16="http://schemas.microsoft.com/office/drawing/2014/main" id="{82F83B3D-64B4-4684-B1E5-6EE9EBA000E5}"/>
            </a:ext>
          </a:extLst>
        </xdr:cNvPr>
        <xdr:cNvCxnSpPr/>
      </xdr:nvCxnSpPr>
      <xdr:spPr>
        <a:xfrm>
          <a:off x="13703300" y="1003554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164084</xdr:rowOff>
    </xdr:from>
    <xdr:to>
      <xdr:col>67</xdr:col>
      <xdr:colOff>101600</xdr:colOff>
      <xdr:row>58</xdr:row>
      <xdr:rowOff>94234</xdr:rowOff>
    </xdr:to>
    <xdr:sp macro="" textlink="">
      <xdr:nvSpPr>
        <xdr:cNvPr id="646" name="楕円 645">
          <a:extLst>
            <a:ext uri="{FF2B5EF4-FFF2-40B4-BE49-F238E27FC236}">
              <a16:creationId xmlns:a16="http://schemas.microsoft.com/office/drawing/2014/main" id="{6F26305C-D7DE-4F8C-BDBF-2311F7D99A7C}"/>
            </a:ext>
          </a:extLst>
        </xdr:cNvPr>
        <xdr:cNvSpPr/>
      </xdr:nvSpPr>
      <xdr:spPr>
        <a:xfrm>
          <a:off x="127635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43434</xdr:rowOff>
    </xdr:from>
    <xdr:to>
      <xdr:col>71</xdr:col>
      <xdr:colOff>177800</xdr:colOff>
      <xdr:row>58</xdr:row>
      <xdr:rowOff>91440</xdr:rowOff>
    </xdr:to>
    <xdr:cxnSp macro="">
      <xdr:nvCxnSpPr>
        <xdr:cNvPr id="647" name="直線コネクタ 646">
          <a:extLst>
            <a:ext uri="{FF2B5EF4-FFF2-40B4-BE49-F238E27FC236}">
              <a16:creationId xmlns:a16="http://schemas.microsoft.com/office/drawing/2014/main" id="{810F4459-BF55-4BE7-8C91-C7B8C1AA91B4}"/>
            </a:ext>
          </a:extLst>
        </xdr:cNvPr>
        <xdr:cNvCxnSpPr/>
      </xdr:nvCxnSpPr>
      <xdr:spPr>
        <a:xfrm>
          <a:off x="12814300" y="99875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A39ED62E-0B67-49D4-A303-B763E4E7596E}"/>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B3720B8D-B985-4F14-B74A-183B20B5CBD0}"/>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C0F0CE30-23F9-45E6-AF64-E295EC3D6DDB}"/>
            </a:ext>
          </a:extLst>
        </xdr:cNvPr>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BB6B6A8F-B627-42EF-9ACB-F6F8EA7139E5}"/>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7891</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458F68B5-08DC-40E5-A79B-84C271BDFEF9}"/>
            </a:ext>
          </a:extLst>
        </xdr:cNvPr>
        <xdr:cNvSpPr txBox="1"/>
      </xdr:nvSpPr>
      <xdr:spPr>
        <a:xfrm>
          <a:off x="152660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6F665CEA-FA50-4B7F-B80E-6D4E080A731C}"/>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E968C96B-86BE-4268-9F77-B9EE9021C58C}"/>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110761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52F6DE5F-2231-47E7-9935-54661534D597}"/>
            </a:ext>
          </a:extLst>
        </xdr:cNvPr>
        <xdr:cNvSpPr txBox="1"/>
      </xdr:nvSpPr>
      <xdr:spPr>
        <a:xfrm>
          <a:off x="12611744" y="971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FD23548-2928-42E7-BA73-D09C159845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4A4F9405-6494-45D7-90ED-891D902372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19935D64-9870-4034-981E-598073A1D8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26CEA0FF-7030-4557-BAA2-6D2D08467A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58149812-C707-48E6-971F-DD67A5AB4D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3E9D16B3-0745-4E53-A761-29E53E6664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295CD6BA-D9DE-478D-A16A-6216928D50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8D49316-FEAC-4C44-A27E-3D3719E2E3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647AC6C0-A915-437F-BD60-37AF07E389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91334B1C-4FBD-4868-99BA-1464079D05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CBB499D0-B46D-4CFC-BB62-FC27250A68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5DBF2780-7382-4BDC-B6F9-5C02B4C4EC4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7CC0A693-CFD2-4DED-9FD3-A93061F6CE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2A5F542E-20E1-4B69-B54D-3428422B3B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12415E52-121F-4054-82AB-5C01209E9A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B402733D-74D3-4C58-BF78-61FEA6A5C02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23A70358-A650-4016-ABFD-B289F7CECF8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AFA11308-C07D-4385-8C56-D7D2E65ED76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81E58A66-70E9-45EE-978A-6C19AF42E1A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6A49E371-AEEA-4459-8F39-272D0409854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57DFC456-BEDD-4E30-BCD8-67A9D2E135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39E1AF3-B261-468A-8829-6E7B1EE4F25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C4735337-0CCA-4214-AA04-574EBB5C70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9F1E5280-0CD3-4AAD-908A-4FF9A7F5DA54}"/>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124C3A37-0D8F-4CB3-A0C3-4E818894D20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8A82E9C2-734A-45BD-9242-5BEBE0726044}"/>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E7363C5E-BE22-4C15-A35F-BB1C317185F5}"/>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AA3C4BD1-EAB7-4F79-B051-627EF9FAAF3A}"/>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9D6E0A42-E88E-4A71-B848-82786D89CCD9}"/>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11E55A25-F340-4BCB-9D8E-EE3E67692D47}"/>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736A6799-CF46-4A69-BE90-929784F627CE}"/>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27691DAD-0C10-4FB9-B9C7-31D0A03BF1E2}"/>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A58E8135-2846-4F31-8BB0-827A4857ED21}"/>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9DEEF925-2889-4468-9358-982D0430B379}"/>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BFB8F79-EF4D-452A-B1AF-A26ACDABA2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1D7CD82A-B8EC-4F90-81A5-82A5449473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FAB0137-E37C-4237-8C58-9F69D4078E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1E93BFA-13C3-4DA1-B6CF-602816DABF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CEF42F9-8AAF-46D2-B4B2-A7F4B5C1A8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95" name="楕円 694">
          <a:extLst>
            <a:ext uri="{FF2B5EF4-FFF2-40B4-BE49-F238E27FC236}">
              <a16:creationId xmlns:a16="http://schemas.microsoft.com/office/drawing/2014/main" id="{8DEFCE35-3F47-4C2B-B163-5D500EFD3F3B}"/>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8D9FD6F0-B6ED-4722-A18B-0E673EEF75CA}"/>
            </a:ext>
          </a:extLst>
        </xdr:cNvPr>
        <xdr:cNvSpPr txBox="1"/>
      </xdr:nvSpPr>
      <xdr:spPr>
        <a:xfrm>
          <a:off x="22199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697" name="楕円 696">
          <a:extLst>
            <a:ext uri="{FF2B5EF4-FFF2-40B4-BE49-F238E27FC236}">
              <a16:creationId xmlns:a16="http://schemas.microsoft.com/office/drawing/2014/main" id="{FB04F8AA-3268-4AE5-BEDC-33775FEC705D}"/>
            </a:ext>
          </a:extLst>
        </xdr:cNvPr>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698" name="直線コネクタ 697">
          <a:extLst>
            <a:ext uri="{FF2B5EF4-FFF2-40B4-BE49-F238E27FC236}">
              <a16:creationId xmlns:a16="http://schemas.microsoft.com/office/drawing/2014/main" id="{3DFD47A7-FD36-458B-AEE4-8016289CC27B}"/>
            </a:ext>
          </a:extLst>
        </xdr:cNvPr>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699" name="楕円 698">
          <a:extLst>
            <a:ext uri="{FF2B5EF4-FFF2-40B4-BE49-F238E27FC236}">
              <a16:creationId xmlns:a16="http://schemas.microsoft.com/office/drawing/2014/main" id="{DF68ABF5-F6E6-434C-A4DC-6B715090AFF6}"/>
            </a:ext>
          </a:extLst>
        </xdr:cNvPr>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00" name="直線コネクタ 699">
          <a:extLst>
            <a:ext uri="{FF2B5EF4-FFF2-40B4-BE49-F238E27FC236}">
              <a16:creationId xmlns:a16="http://schemas.microsoft.com/office/drawing/2014/main" id="{66715FD9-DD05-43F5-8CDD-723845DDABF8}"/>
            </a:ext>
          </a:extLst>
        </xdr:cNvPr>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01" name="楕円 700">
          <a:extLst>
            <a:ext uri="{FF2B5EF4-FFF2-40B4-BE49-F238E27FC236}">
              <a16:creationId xmlns:a16="http://schemas.microsoft.com/office/drawing/2014/main" id="{2EA37AC5-5DEB-4CB0-911E-AF1DD2350717}"/>
            </a:ext>
          </a:extLst>
        </xdr:cNvPr>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02" name="直線コネクタ 701">
          <a:extLst>
            <a:ext uri="{FF2B5EF4-FFF2-40B4-BE49-F238E27FC236}">
              <a16:creationId xmlns:a16="http://schemas.microsoft.com/office/drawing/2014/main" id="{B8D07E07-D44D-4C5F-8634-E6BABD90D1F5}"/>
            </a:ext>
          </a:extLst>
        </xdr:cNvPr>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03" name="楕円 702">
          <a:extLst>
            <a:ext uri="{FF2B5EF4-FFF2-40B4-BE49-F238E27FC236}">
              <a16:creationId xmlns:a16="http://schemas.microsoft.com/office/drawing/2014/main" id="{5A19B8BE-E263-4D76-B484-C2629DB361F7}"/>
            </a:ext>
          </a:extLst>
        </xdr:cNvPr>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04" name="直線コネクタ 703">
          <a:extLst>
            <a:ext uri="{FF2B5EF4-FFF2-40B4-BE49-F238E27FC236}">
              <a16:creationId xmlns:a16="http://schemas.microsoft.com/office/drawing/2014/main" id="{836A458A-E945-46EB-B52F-A00FB0A5CF8A}"/>
            </a:ext>
          </a:extLst>
        </xdr:cNvPr>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703EDCF5-5466-43A8-AF5D-30C82E77125F}"/>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8FD0EC7C-BD0B-43A2-93A8-948F1A6052DA}"/>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DAF7E32A-4ED7-42CB-8B23-9F923A43BECA}"/>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CFD54ED8-A7D6-45C1-A161-E0B59CDDC5B7}"/>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09" name="n_1mainValue【保健センター・保健所】&#10;一人当たり面積">
          <a:extLst>
            <a:ext uri="{FF2B5EF4-FFF2-40B4-BE49-F238E27FC236}">
              <a16:creationId xmlns:a16="http://schemas.microsoft.com/office/drawing/2014/main" id="{F7F21309-F89A-4E3F-A5CF-D35EEC0CB789}"/>
            </a:ext>
          </a:extLst>
        </xdr:cNvPr>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10" name="n_2mainValue【保健センター・保健所】&#10;一人当たり面積">
          <a:extLst>
            <a:ext uri="{FF2B5EF4-FFF2-40B4-BE49-F238E27FC236}">
              <a16:creationId xmlns:a16="http://schemas.microsoft.com/office/drawing/2014/main" id="{A4F53E94-34FD-4BBF-A521-16D4263BB4A0}"/>
            </a:ext>
          </a:extLst>
        </xdr:cNvPr>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11" name="n_3mainValue【保健センター・保健所】&#10;一人当たり面積">
          <a:extLst>
            <a:ext uri="{FF2B5EF4-FFF2-40B4-BE49-F238E27FC236}">
              <a16:creationId xmlns:a16="http://schemas.microsoft.com/office/drawing/2014/main" id="{022196B7-CD39-4670-B3B3-E164C090A6B3}"/>
            </a:ext>
          </a:extLst>
        </xdr:cNvPr>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12" name="n_4mainValue【保健センター・保健所】&#10;一人当たり面積">
          <a:extLst>
            <a:ext uri="{FF2B5EF4-FFF2-40B4-BE49-F238E27FC236}">
              <a16:creationId xmlns:a16="http://schemas.microsoft.com/office/drawing/2014/main" id="{04559EF6-8BA9-4CDC-A2DD-EF41F8184F29}"/>
            </a:ext>
          </a:extLst>
        </xdr:cNvPr>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906BC24-A673-48B7-9E4F-92FE00D5D6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55872772-ED89-4DE4-BF4D-81B45285D8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EF0F11AD-8CF2-419C-A670-5AF3E02636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F4FAFB7-23DF-45EA-8BD0-18A92D9601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AE6E626F-B047-447F-84FD-475CA67A72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F6068D76-B1C0-4B6A-8DF3-A45DF0642F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C0FE66EB-182D-4B77-BDBE-DDFF4F1B4B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E7624C9-76D9-4405-AC5C-CE75C23801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D685D4A3-1BD3-4B97-BEE2-1C7051039A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9894C60F-0240-440D-BAE7-CE91898B7F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E0525AE6-5623-4506-875D-B1B999E24D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E852BAC-BC4C-4A43-9106-54F79C1349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1E330A02-D0A3-409E-9679-54A8AC6EBE7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F40D7803-5B85-407D-B7F2-20AB0EAB743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67835616-EBCC-421B-8F2D-40861606771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3402FCCF-194F-4BD5-8CC7-DEED8357C8F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93A128A-1AE9-427B-B164-93E8AABA51A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A9A9A58E-E644-44E8-953A-FD5ABDD8F16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288A8560-647C-4C73-8395-AD1F7C18CE8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8C9C33D5-3D02-4EF2-A26B-7098920AFA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A8646B5-C888-45CE-9B5A-1A32B9760A0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591BAB04-8395-4772-A83F-6860C993BF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29107259-4942-460F-AFF3-ED15E981C96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E74582D-E8DA-4FD1-8A76-4B3B46BF00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7DC6B54D-2F80-4817-8809-CD0B5C0CF90C}"/>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8878926C-39AD-42B8-9328-64F44919001A}"/>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76713978-BD1A-4643-B3A8-019752BCD317}"/>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EA8EE926-78CC-4CBA-8B2D-F060C692681E}"/>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47FA6AFE-D67F-4B85-BC4E-5DAD8A3EA06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E65C5175-E88D-427E-8ACA-D24E8ACF5C12}"/>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6D6E1429-4967-4829-8CC0-75A51266EEA1}"/>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A5522DF6-07B4-4C26-BB0A-1534837ED7AC}"/>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4CDB5B28-6F85-4F19-8B13-036860D43018}"/>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D2B4D4D2-FB0B-4B4B-B95E-02233777CEE1}"/>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0DD31AC2-105C-401A-9409-282F566F4526}"/>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414A149-3406-4126-9A67-52AA9DC1BE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AA10C88B-57AD-4090-86B4-38A62F711E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9559942-7E17-4200-AE9B-3C8687263B7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548AD11-061B-4A9B-851B-3C081BC6EC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DCCF19F3-34EA-4935-B342-440D4143C3F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53" name="楕円 752">
          <a:extLst>
            <a:ext uri="{FF2B5EF4-FFF2-40B4-BE49-F238E27FC236}">
              <a16:creationId xmlns:a16="http://schemas.microsoft.com/office/drawing/2014/main" id="{76CAB18E-9FC3-49D8-90F3-F0D86674FB19}"/>
            </a:ext>
          </a:extLst>
        </xdr:cNvPr>
        <xdr:cNvSpPr/>
      </xdr:nvSpPr>
      <xdr:spPr>
        <a:xfrm>
          <a:off x="16268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45738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36955355-35F0-407E-B008-DECA474078C5}"/>
            </a:ext>
          </a:extLst>
        </xdr:cNvPr>
        <xdr:cNvSpPr txBox="1"/>
      </xdr:nvSpPr>
      <xdr:spPr>
        <a:xfrm>
          <a:off x="16357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31114</xdr:rowOff>
    </xdr:from>
    <xdr:to>
      <xdr:col>81</xdr:col>
      <xdr:colOff>101600</xdr:colOff>
      <xdr:row>82</xdr:row>
      <xdr:rowOff>132714</xdr:rowOff>
    </xdr:to>
    <xdr:sp macro="" textlink="">
      <xdr:nvSpPr>
        <xdr:cNvPr id="755" name="楕円 754">
          <a:extLst>
            <a:ext uri="{FF2B5EF4-FFF2-40B4-BE49-F238E27FC236}">
              <a16:creationId xmlns:a16="http://schemas.microsoft.com/office/drawing/2014/main" id="{B1403541-A8FF-4DAE-99C3-D392FB5B0607}"/>
            </a:ext>
          </a:extLst>
        </xdr:cNvPr>
        <xdr:cNvSpPr/>
      </xdr:nvSpPr>
      <xdr:spPr>
        <a:xfrm>
          <a:off x="15430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81914</xdr:rowOff>
    </xdr:from>
    <xdr:to>
      <xdr:col>85</xdr:col>
      <xdr:colOff>127000</xdr:colOff>
      <xdr:row>82</xdr:row>
      <xdr:rowOff>118111</xdr:rowOff>
    </xdr:to>
    <xdr:cxnSp macro="">
      <xdr:nvCxnSpPr>
        <xdr:cNvPr id="756" name="直線コネクタ 755">
          <a:extLst>
            <a:ext uri="{FF2B5EF4-FFF2-40B4-BE49-F238E27FC236}">
              <a16:creationId xmlns:a16="http://schemas.microsoft.com/office/drawing/2014/main" id="{F19AFC2A-5994-456F-8621-2E16477AC3AF}"/>
            </a:ext>
          </a:extLst>
        </xdr:cNvPr>
        <xdr:cNvCxnSpPr/>
      </xdr:nvCxnSpPr>
      <xdr:spPr>
        <a:xfrm>
          <a:off x="15481300" y="141408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57" name="楕円 756">
          <a:extLst>
            <a:ext uri="{FF2B5EF4-FFF2-40B4-BE49-F238E27FC236}">
              <a16:creationId xmlns:a16="http://schemas.microsoft.com/office/drawing/2014/main" id="{7939D70B-FD8E-4086-BD66-22E46949448E}"/>
            </a:ext>
          </a:extLst>
        </xdr:cNvPr>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32386</xdr:rowOff>
    </xdr:from>
    <xdr:to>
      <xdr:col>81</xdr:col>
      <xdr:colOff>50800</xdr:colOff>
      <xdr:row>82</xdr:row>
      <xdr:rowOff>81914</xdr:rowOff>
    </xdr:to>
    <xdr:cxnSp macro="">
      <xdr:nvCxnSpPr>
        <xdr:cNvPr id="758" name="直線コネクタ 757">
          <a:extLst>
            <a:ext uri="{FF2B5EF4-FFF2-40B4-BE49-F238E27FC236}">
              <a16:creationId xmlns:a16="http://schemas.microsoft.com/office/drawing/2014/main" id="{60DCF5C3-7DEE-473F-9F47-7369C936867B}"/>
            </a:ext>
          </a:extLst>
        </xdr:cNvPr>
        <xdr:cNvCxnSpPr/>
      </xdr:nvCxnSpPr>
      <xdr:spPr>
        <a:xfrm>
          <a:off x="14592300" y="140912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759" name="楕円 758">
          <a:extLst>
            <a:ext uri="{FF2B5EF4-FFF2-40B4-BE49-F238E27FC236}">
              <a16:creationId xmlns:a16="http://schemas.microsoft.com/office/drawing/2014/main" id="{027C187F-D0EC-48B7-8049-CD55D20A2C34}"/>
            </a:ext>
          </a:extLst>
        </xdr:cNvPr>
        <xdr:cNvSpPr/>
      </xdr:nvSpPr>
      <xdr:spPr>
        <a:xfrm>
          <a:off x="1365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148589</xdr:rowOff>
    </xdr:from>
    <xdr:to>
      <xdr:col>76</xdr:col>
      <xdr:colOff>114300</xdr:colOff>
      <xdr:row>82</xdr:row>
      <xdr:rowOff>32386</xdr:rowOff>
    </xdr:to>
    <xdr:cxnSp macro="">
      <xdr:nvCxnSpPr>
        <xdr:cNvPr id="760" name="直線コネクタ 759">
          <a:extLst>
            <a:ext uri="{FF2B5EF4-FFF2-40B4-BE49-F238E27FC236}">
              <a16:creationId xmlns:a16="http://schemas.microsoft.com/office/drawing/2014/main" id="{48CC6F72-92A2-40AE-BB76-5CD1A86E13E5}"/>
            </a:ext>
          </a:extLst>
        </xdr:cNvPr>
        <xdr:cNvCxnSpPr/>
      </xdr:nvCxnSpPr>
      <xdr:spPr>
        <a:xfrm>
          <a:off x="13703300" y="140360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50164</xdr:rowOff>
    </xdr:from>
    <xdr:to>
      <xdr:col>67</xdr:col>
      <xdr:colOff>101600</xdr:colOff>
      <xdr:row>81</xdr:row>
      <xdr:rowOff>151764</xdr:rowOff>
    </xdr:to>
    <xdr:sp macro="" textlink="">
      <xdr:nvSpPr>
        <xdr:cNvPr id="761" name="楕円 760">
          <a:extLst>
            <a:ext uri="{FF2B5EF4-FFF2-40B4-BE49-F238E27FC236}">
              <a16:creationId xmlns:a16="http://schemas.microsoft.com/office/drawing/2014/main" id="{033A992F-03FF-4C3E-B5C4-5213D527CE31}"/>
            </a:ext>
          </a:extLst>
        </xdr:cNvPr>
        <xdr:cNvSpPr/>
      </xdr:nvSpPr>
      <xdr:spPr>
        <a:xfrm>
          <a:off x="12763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100964</xdr:rowOff>
    </xdr:from>
    <xdr:to>
      <xdr:col>71</xdr:col>
      <xdr:colOff>177800</xdr:colOff>
      <xdr:row>81</xdr:row>
      <xdr:rowOff>148589</xdr:rowOff>
    </xdr:to>
    <xdr:cxnSp macro="">
      <xdr:nvCxnSpPr>
        <xdr:cNvPr id="762" name="直線コネクタ 761">
          <a:extLst>
            <a:ext uri="{FF2B5EF4-FFF2-40B4-BE49-F238E27FC236}">
              <a16:creationId xmlns:a16="http://schemas.microsoft.com/office/drawing/2014/main" id="{F48AD998-98BA-438C-92BA-FA35C03DE17F}"/>
            </a:ext>
          </a:extLst>
        </xdr:cNvPr>
        <xdr:cNvCxnSpPr/>
      </xdr:nvCxnSpPr>
      <xdr:spPr>
        <a:xfrm>
          <a:off x="12814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75DB48FD-2B3C-4368-B560-D76EC2A738E3}"/>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8980D3C4-30B9-44F6-835A-1E60CC2C9E0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D0FD88D3-EA8C-4C7E-A267-9554BEB75224}"/>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3EC955E8-4375-479B-BE33-2182C6572F7D}"/>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123841</xdr:rowOff>
    </xdr:from>
    <xdr:ext cx="405111" cy="259045"/>
    <xdr:sp macro="" textlink="">
      <xdr:nvSpPr>
        <xdr:cNvPr id="767" name="n_1mainValue【消防施設】&#10;有形固定資産減価償却率">
          <a:extLst>
            <a:ext uri="{FF2B5EF4-FFF2-40B4-BE49-F238E27FC236}">
              <a16:creationId xmlns:a16="http://schemas.microsoft.com/office/drawing/2014/main" id="{1F83D5DE-6AE1-4603-8390-D85C6CE42ECA}"/>
            </a:ext>
          </a:extLst>
        </xdr:cNvPr>
        <xdr:cNvSpPr txBox="1"/>
      </xdr:nvSpPr>
      <xdr:spPr>
        <a:xfrm>
          <a:off x="15266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768" name="n_2mainValue【消防施設】&#10;有形固定資産減価償却率">
          <a:extLst>
            <a:ext uri="{FF2B5EF4-FFF2-40B4-BE49-F238E27FC236}">
              <a16:creationId xmlns:a16="http://schemas.microsoft.com/office/drawing/2014/main" id="{659FBA3F-4384-4E22-B2D3-871A5701B610}"/>
            </a:ext>
          </a:extLst>
        </xdr:cNvPr>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19066</xdr:rowOff>
    </xdr:from>
    <xdr:ext cx="405111" cy="259045"/>
    <xdr:sp macro="" textlink="">
      <xdr:nvSpPr>
        <xdr:cNvPr id="769" name="n_3mainValue【消防施設】&#10;有形固定資産減価償却率">
          <a:extLst>
            <a:ext uri="{FF2B5EF4-FFF2-40B4-BE49-F238E27FC236}">
              <a16:creationId xmlns:a16="http://schemas.microsoft.com/office/drawing/2014/main" id="{9170297B-3F69-4B83-A664-F7C52DA497A9}"/>
            </a:ext>
          </a:extLst>
        </xdr:cNvPr>
        <xdr:cNvSpPr txBox="1"/>
      </xdr:nvSpPr>
      <xdr:spPr>
        <a:xfrm>
          <a:off x="13500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0" name="n_4mainValue【消防施設】&#10;有形固定資産減価償却率">
          <a:extLst>
            <a:ext uri="{FF2B5EF4-FFF2-40B4-BE49-F238E27FC236}">
              <a16:creationId xmlns:a16="http://schemas.microsoft.com/office/drawing/2014/main" id="{1220BDF7-30BF-4865-B0E0-3F1551551246}"/>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35EEAD42-E89B-455A-B95E-1CD5092C0A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63715B77-E57B-4EF5-8428-AC2C11A1372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1284EE86-3BAD-4367-8A53-F308B39576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2BBE1707-9F0A-44CC-AE4F-B642CC8745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E6719CB0-EAF2-4476-B88F-DCE600717F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1077797-1D4B-4067-B62B-79811BBD5A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4DCD7A4E-97B8-4733-B75F-588F9536DD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A2498184-4CA0-45AA-B16A-26E38F6FCD0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89944902-E941-4A14-98A4-D8DC2CD907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9FE36DF4-7FA1-4CF7-821C-960003576E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4F802745-9078-4389-9B2E-45B642DD66B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B0065188-0FF2-47AF-9BB4-34541AE7A00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9AD659F9-28F0-414A-B387-B0F9A135A7C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AD7F0FF2-D004-4367-BE17-CDEF5AD2672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65E785AC-3834-4D41-B18C-6DB38556BF4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6B0173D5-91E8-44FD-BCC9-1C7D07DA752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77A8E0F9-0A9C-499D-8564-9BC3360364C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C13B6E39-8160-4FAE-A3B2-3E5D1DD8462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14E2A6E7-60C3-4E42-845C-7ABD318FA5E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DFF63108-65FA-40F7-9578-914878AB333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3D0B66D-CA29-4951-BFE2-BBD212D99BB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72EE4BDC-9F33-4FDE-812A-F68F2B20A70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963C97FA-30F1-473F-A1B4-1241A23FFB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2DF42CC7-08B9-48E2-B0D5-ACDD19EFD49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DE3AABD9-D392-4CA0-B32A-B72430EBF1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6C201DB0-B0DF-4741-91C7-39A678BBE7B1}"/>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E29AA668-E6A9-4ED7-B488-D2B8B83F27EF}"/>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BA16582F-FA63-4FCA-B3DF-59AC2C39BD7D}"/>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4107EEC6-983E-4FA3-A041-18CE2D95DB7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662BF89F-4817-4AFF-9B08-EF3946C320D9}"/>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BBD5B3D8-D034-4F7A-8440-05048AC90C56}"/>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A067C8CD-2A92-496A-B940-BBF6ACFAB81D}"/>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9605A87D-4DE5-4814-8809-3F72A2565CE5}"/>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2ACA26DE-DF37-495B-9D72-1E01DCCCB37C}"/>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0D61F6B4-CA2F-4DBC-B4CD-F6DE88E11D15}"/>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BAEBFFBE-82E6-4040-859D-686325B12FB1}"/>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7B1F5323-BB19-41A4-A030-71AFDC2EC80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53444B6-F966-4C88-A4B1-A3E89040C9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458D4E0-46A2-403A-8DDD-25DB975328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EEC1556-0B53-4002-B15D-5D6FB72124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5561E1-3C8E-420D-9F78-9F0E3FED41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812" name="楕円 811">
          <a:extLst>
            <a:ext uri="{FF2B5EF4-FFF2-40B4-BE49-F238E27FC236}">
              <a16:creationId xmlns:a16="http://schemas.microsoft.com/office/drawing/2014/main" id="{2A0A7A77-4DCB-4A7F-AFC2-A0E690ABAC9B}"/>
            </a:ext>
          </a:extLst>
        </xdr:cNvPr>
        <xdr:cNvSpPr/>
      </xdr:nvSpPr>
      <xdr:spPr>
        <a:xfrm>
          <a:off x="221107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56441</xdr:rowOff>
    </xdr:from>
    <xdr:ext cx="469744" cy="259045"/>
    <xdr:sp macro="" textlink="">
      <xdr:nvSpPr>
        <xdr:cNvPr id="813" name="【消防施設】&#10;一人当たり面積該当値テキスト">
          <a:extLst>
            <a:ext uri="{FF2B5EF4-FFF2-40B4-BE49-F238E27FC236}">
              <a16:creationId xmlns:a16="http://schemas.microsoft.com/office/drawing/2014/main" id="{57705C5A-320E-4D54-B420-A4B581A5230E}"/>
            </a:ext>
          </a:extLst>
        </xdr:cNvPr>
        <xdr:cNvSpPr txBox="1"/>
      </xdr:nvSpPr>
      <xdr:spPr>
        <a:xfrm>
          <a:off x="22199600"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33564</xdr:rowOff>
    </xdr:from>
    <xdr:to>
      <xdr:col>112</xdr:col>
      <xdr:colOff>38100</xdr:colOff>
      <xdr:row>83</xdr:row>
      <xdr:rowOff>135164</xdr:rowOff>
    </xdr:to>
    <xdr:sp macro="" textlink="">
      <xdr:nvSpPr>
        <xdr:cNvPr id="814" name="楕円 813">
          <a:extLst>
            <a:ext uri="{FF2B5EF4-FFF2-40B4-BE49-F238E27FC236}">
              <a16:creationId xmlns:a16="http://schemas.microsoft.com/office/drawing/2014/main" id="{96F73430-4131-43E1-9FDA-ED7CA6148F8E}"/>
            </a:ext>
          </a:extLst>
        </xdr:cNvPr>
        <xdr:cNvSpPr/>
      </xdr:nvSpPr>
      <xdr:spPr>
        <a:xfrm>
          <a:off x="21272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84364</xdr:rowOff>
    </xdr:from>
    <xdr:to>
      <xdr:col>116</xdr:col>
      <xdr:colOff>63500</xdr:colOff>
      <xdr:row>83</xdr:row>
      <xdr:rowOff>84364</xdr:rowOff>
    </xdr:to>
    <xdr:cxnSp macro="">
      <xdr:nvCxnSpPr>
        <xdr:cNvPr id="815" name="直線コネクタ 814">
          <a:extLst>
            <a:ext uri="{FF2B5EF4-FFF2-40B4-BE49-F238E27FC236}">
              <a16:creationId xmlns:a16="http://schemas.microsoft.com/office/drawing/2014/main" id="{430E3EA5-F859-45CE-A40E-667E6AC5E5A6}"/>
            </a:ext>
          </a:extLst>
        </xdr:cNvPr>
        <xdr:cNvCxnSpPr/>
      </xdr:nvCxnSpPr>
      <xdr:spPr>
        <a:xfrm>
          <a:off x="21323300" y="14314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33564</xdr:rowOff>
    </xdr:from>
    <xdr:to>
      <xdr:col>107</xdr:col>
      <xdr:colOff>101600</xdr:colOff>
      <xdr:row>83</xdr:row>
      <xdr:rowOff>135164</xdr:rowOff>
    </xdr:to>
    <xdr:sp macro="" textlink="">
      <xdr:nvSpPr>
        <xdr:cNvPr id="816" name="楕円 815">
          <a:extLst>
            <a:ext uri="{FF2B5EF4-FFF2-40B4-BE49-F238E27FC236}">
              <a16:creationId xmlns:a16="http://schemas.microsoft.com/office/drawing/2014/main" id="{B6A02485-F5A0-48A9-96BE-DD8C9D41E40E}"/>
            </a:ext>
          </a:extLst>
        </xdr:cNvPr>
        <xdr:cNvSpPr/>
      </xdr:nvSpPr>
      <xdr:spPr>
        <a:xfrm>
          <a:off x="20383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84364</xdr:rowOff>
    </xdr:from>
    <xdr:to>
      <xdr:col>111</xdr:col>
      <xdr:colOff>177800</xdr:colOff>
      <xdr:row>83</xdr:row>
      <xdr:rowOff>84364</xdr:rowOff>
    </xdr:to>
    <xdr:cxnSp macro="">
      <xdr:nvCxnSpPr>
        <xdr:cNvPr id="817" name="直線コネクタ 816">
          <a:extLst>
            <a:ext uri="{FF2B5EF4-FFF2-40B4-BE49-F238E27FC236}">
              <a16:creationId xmlns:a16="http://schemas.microsoft.com/office/drawing/2014/main" id="{CAA5BF4F-ACE4-4573-A8B6-A72A54079B4A}"/>
            </a:ext>
          </a:extLst>
        </xdr:cNvPr>
        <xdr:cNvCxnSpPr/>
      </xdr:nvCxnSpPr>
      <xdr:spPr>
        <a:xfrm>
          <a:off x="20434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18" name="楕円 817">
          <a:extLst>
            <a:ext uri="{FF2B5EF4-FFF2-40B4-BE49-F238E27FC236}">
              <a16:creationId xmlns:a16="http://schemas.microsoft.com/office/drawing/2014/main" id="{B80A2042-E15F-4E9A-9C28-99430FE898B6}"/>
            </a:ext>
          </a:extLst>
        </xdr:cNvPr>
        <xdr:cNvSpPr/>
      </xdr:nvSpPr>
      <xdr:spPr>
        <a:xfrm>
          <a:off x="19494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84364</xdr:rowOff>
    </xdr:from>
    <xdr:to>
      <xdr:col>107</xdr:col>
      <xdr:colOff>50800</xdr:colOff>
      <xdr:row>83</xdr:row>
      <xdr:rowOff>84364</xdr:rowOff>
    </xdr:to>
    <xdr:cxnSp macro="">
      <xdr:nvCxnSpPr>
        <xdr:cNvPr id="819" name="直線コネクタ 818">
          <a:extLst>
            <a:ext uri="{FF2B5EF4-FFF2-40B4-BE49-F238E27FC236}">
              <a16:creationId xmlns:a16="http://schemas.microsoft.com/office/drawing/2014/main" id="{2CEF60C3-BEEB-4B6D-89D9-0EE6C7ED4260}"/>
            </a:ext>
          </a:extLst>
        </xdr:cNvPr>
        <xdr:cNvCxnSpPr/>
      </xdr:nvCxnSpPr>
      <xdr:spPr>
        <a:xfrm>
          <a:off x="19545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20" name="楕円 819">
          <a:extLst>
            <a:ext uri="{FF2B5EF4-FFF2-40B4-BE49-F238E27FC236}">
              <a16:creationId xmlns:a16="http://schemas.microsoft.com/office/drawing/2014/main" id="{9F342D94-D91A-43FF-B932-2D346CE712EA}"/>
            </a:ext>
          </a:extLst>
        </xdr:cNvPr>
        <xdr:cNvSpPr/>
      </xdr:nvSpPr>
      <xdr:spPr>
        <a:xfrm>
          <a:off x="18605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84364</xdr:rowOff>
    </xdr:from>
    <xdr:to>
      <xdr:col>102</xdr:col>
      <xdr:colOff>114300</xdr:colOff>
      <xdr:row>83</xdr:row>
      <xdr:rowOff>84364</xdr:rowOff>
    </xdr:to>
    <xdr:cxnSp macro="">
      <xdr:nvCxnSpPr>
        <xdr:cNvPr id="821" name="直線コネクタ 820">
          <a:extLst>
            <a:ext uri="{FF2B5EF4-FFF2-40B4-BE49-F238E27FC236}">
              <a16:creationId xmlns:a16="http://schemas.microsoft.com/office/drawing/2014/main" id="{89F1156A-384C-456B-B021-15217C4A2361}"/>
            </a:ext>
          </a:extLst>
        </xdr:cNvPr>
        <xdr:cNvCxnSpPr/>
      </xdr:nvCxnSpPr>
      <xdr:spPr>
        <a:xfrm>
          <a:off x="18656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003C7C81-15ED-40FC-BE38-DD630218A9CB}"/>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3368C661-7B3F-412B-977D-39F867E4659D}"/>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F0B83DC8-A3D8-4C42-A422-66A6596BB8CB}"/>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1822E10A-1A6D-42F0-8450-B0FB66C4C62E}"/>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151691</xdr:rowOff>
    </xdr:from>
    <xdr:ext cx="469744" cy="259045"/>
    <xdr:sp macro="" textlink="">
      <xdr:nvSpPr>
        <xdr:cNvPr id="826" name="n_1mainValue【消防施設】&#10;一人当たり面積">
          <a:extLst>
            <a:ext uri="{FF2B5EF4-FFF2-40B4-BE49-F238E27FC236}">
              <a16:creationId xmlns:a16="http://schemas.microsoft.com/office/drawing/2014/main" id="{DDB7260F-3395-4605-B04C-2BD212C844AA}"/>
            </a:ext>
          </a:extLst>
        </xdr:cNvPr>
        <xdr:cNvSpPr txBox="1"/>
      </xdr:nvSpPr>
      <xdr:spPr>
        <a:xfrm>
          <a:off x="210757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827" name="n_2mainValue【消防施設】&#10;一人当たり面積">
          <a:extLst>
            <a:ext uri="{FF2B5EF4-FFF2-40B4-BE49-F238E27FC236}">
              <a16:creationId xmlns:a16="http://schemas.microsoft.com/office/drawing/2014/main" id="{5807DF2D-6199-4E93-B105-6417B8ED388F}"/>
            </a:ext>
          </a:extLst>
        </xdr:cNvPr>
        <xdr:cNvSpPr txBox="1"/>
      </xdr:nvSpPr>
      <xdr:spPr>
        <a:xfrm>
          <a:off x="20199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8" name="n_3mainValue【消防施設】&#10;一人当たり面積">
          <a:extLst>
            <a:ext uri="{FF2B5EF4-FFF2-40B4-BE49-F238E27FC236}">
              <a16:creationId xmlns:a16="http://schemas.microsoft.com/office/drawing/2014/main" id="{8B50BAA9-2E82-4C7F-9F0D-09E1C2ED72F7}"/>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9" name="n_4mainValue【消防施設】&#10;一人当たり面積">
          <a:extLst>
            <a:ext uri="{FF2B5EF4-FFF2-40B4-BE49-F238E27FC236}">
              <a16:creationId xmlns:a16="http://schemas.microsoft.com/office/drawing/2014/main" id="{E51E3946-8FD1-412D-9CA4-48E931D2013D}"/>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ED1DE38C-B47A-4780-AE0A-8BB91D4AD9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14F8CB2-2287-4A2E-BB4E-2D53CC6710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F721E7E-F273-4E4F-8469-AFEDB5EBC2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41E88DBB-ED71-429B-AEBC-174DC0E77B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9822131E-762E-4D1D-AE82-1E362EF2A7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B679089-7ADF-40EF-AC1E-7683DA3CDF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39439AFA-4006-47A7-99FC-80FC04C1A0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1B9637E3-1C5A-4D17-B698-9D06DBBA4B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797924E9-9C3D-4582-8819-6A2487A201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AE966F0B-D603-4C72-84A5-8A96A1CD92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FF3AB5B3-6730-4FAF-8FFE-0F0F926F4E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C559292-D74B-4F09-9DDC-9C815DC8D6A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D66604C1-F4A1-4548-8867-D9E4140594F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B7659429-EAA4-44D7-A9A7-41BCB036BC4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1E6674B9-E8D1-4C8F-B0C6-A20575A21F3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9C846C04-F187-4597-909D-22A3A8F209B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9409AB05-4FE5-42D6-A00C-BB33DB83A7C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E054FF3E-4CBE-4426-A303-6D53B4A3861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E853CBD0-EBC1-445F-B76A-06467A1F284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32EEC9A3-ABB6-405D-86B8-02ABC6D753D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43DC35BC-44A1-46EA-BF72-97487300529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2C02506-C36C-4DF4-880C-7F791E2C3B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4D5D227A-AB21-46A2-A075-79E8E81F7D4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8D364558-21E5-454E-AF60-BF94DB4684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53A96FB0-BBA3-496B-A188-5013372332F8}"/>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777517B-EE7A-4E1D-A71A-D3F33F102201}"/>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FB9016A3-26E4-4D2C-AE96-E587CBE949E6}"/>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398DC021-9B24-4DD2-93E2-38DD480F5091}"/>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115D3D43-7AAF-4D13-AB67-45D09E3AB35C}"/>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B4A6402C-1DD3-4C81-A25C-4AE67CC27B30}"/>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794B89BA-7344-4942-B78C-40D04DF2D424}"/>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41985BFB-9AA6-42EA-A473-E9D1629F3A11}"/>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EFBFE3C2-9294-413D-8A0E-E78641DC1F37}"/>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C0AB69B9-98ED-4C17-98E2-9ACA5ACCD4C9}"/>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50457979-3C03-40E4-B798-0CFA60CDB94A}"/>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42C90-6ECB-404A-9D78-C0A1A6D1DD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372F851-C55D-49D5-A516-B22F271D10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0F41980-B0D0-4B2B-86AA-09A74A67BD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97420FA-7243-4878-904C-44D9E08F52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C63B664-D421-493A-AAE6-5FDBB4D220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74930</xdr:rowOff>
    </xdr:from>
    <xdr:to>
      <xdr:col>85</xdr:col>
      <xdr:colOff>177800</xdr:colOff>
      <xdr:row>104</xdr:row>
      <xdr:rowOff>5080</xdr:rowOff>
    </xdr:to>
    <xdr:sp macro="" textlink="">
      <xdr:nvSpPr>
        <xdr:cNvPr id="870" name="楕円 869">
          <a:extLst>
            <a:ext uri="{FF2B5EF4-FFF2-40B4-BE49-F238E27FC236}">
              <a16:creationId xmlns:a16="http://schemas.microsoft.com/office/drawing/2014/main" id="{3B660B34-7BC0-48C5-80F8-27EBFE6B1419}"/>
            </a:ext>
          </a:extLst>
        </xdr:cNvPr>
        <xdr:cNvSpPr/>
      </xdr:nvSpPr>
      <xdr:spPr>
        <a:xfrm>
          <a:off x="16268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97807</xdr:rowOff>
    </xdr:from>
    <xdr:ext cx="405111" cy="259045"/>
    <xdr:sp macro="" textlink="">
      <xdr:nvSpPr>
        <xdr:cNvPr id="871" name="【庁舎】&#10;有形固定資産減価償却率該当値テキスト">
          <a:extLst>
            <a:ext uri="{FF2B5EF4-FFF2-40B4-BE49-F238E27FC236}">
              <a16:creationId xmlns:a16="http://schemas.microsoft.com/office/drawing/2014/main" id="{89DB29CF-B6AB-445F-8277-4894623695FB}"/>
            </a:ext>
          </a:extLst>
        </xdr:cNvPr>
        <xdr:cNvSpPr txBox="1"/>
      </xdr:nvSpPr>
      <xdr:spPr>
        <a:xfrm>
          <a:off x="16357600"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46355</xdr:rowOff>
    </xdr:from>
    <xdr:to>
      <xdr:col>81</xdr:col>
      <xdr:colOff>101600</xdr:colOff>
      <xdr:row>103</xdr:row>
      <xdr:rowOff>147955</xdr:rowOff>
    </xdr:to>
    <xdr:sp macro="" textlink="">
      <xdr:nvSpPr>
        <xdr:cNvPr id="872" name="楕円 871">
          <a:extLst>
            <a:ext uri="{FF2B5EF4-FFF2-40B4-BE49-F238E27FC236}">
              <a16:creationId xmlns:a16="http://schemas.microsoft.com/office/drawing/2014/main" id="{20B1E669-21BA-4AAC-863C-92853B7D8BDF}"/>
            </a:ext>
          </a:extLst>
        </xdr:cNvPr>
        <xdr:cNvSpPr/>
      </xdr:nvSpPr>
      <xdr:spPr>
        <a:xfrm>
          <a:off x="15430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97155</xdr:rowOff>
    </xdr:from>
    <xdr:to>
      <xdr:col>85</xdr:col>
      <xdr:colOff>127000</xdr:colOff>
      <xdr:row>103</xdr:row>
      <xdr:rowOff>125730</xdr:rowOff>
    </xdr:to>
    <xdr:cxnSp macro="">
      <xdr:nvCxnSpPr>
        <xdr:cNvPr id="873" name="直線コネクタ 872">
          <a:extLst>
            <a:ext uri="{FF2B5EF4-FFF2-40B4-BE49-F238E27FC236}">
              <a16:creationId xmlns:a16="http://schemas.microsoft.com/office/drawing/2014/main" id="{0471D4CF-5D5B-43CE-9361-BAA88FF83169}"/>
            </a:ext>
          </a:extLst>
        </xdr:cNvPr>
        <xdr:cNvCxnSpPr/>
      </xdr:nvCxnSpPr>
      <xdr:spPr>
        <a:xfrm>
          <a:off x="15481300" y="177565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4445</xdr:rowOff>
    </xdr:from>
    <xdr:to>
      <xdr:col>76</xdr:col>
      <xdr:colOff>165100</xdr:colOff>
      <xdr:row>103</xdr:row>
      <xdr:rowOff>106045</xdr:rowOff>
    </xdr:to>
    <xdr:sp macro="" textlink="">
      <xdr:nvSpPr>
        <xdr:cNvPr id="874" name="楕円 873">
          <a:extLst>
            <a:ext uri="{FF2B5EF4-FFF2-40B4-BE49-F238E27FC236}">
              <a16:creationId xmlns:a16="http://schemas.microsoft.com/office/drawing/2014/main" id="{D1E6BEF5-0109-448A-AA8F-7A9076BFB213}"/>
            </a:ext>
          </a:extLst>
        </xdr:cNvPr>
        <xdr:cNvSpPr/>
      </xdr:nvSpPr>
      <xdr:spPr>
        <a:xfrm>
          <a:off x="14541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55245</xdr:rowOff>
    </xdr:from>
    <xdr:to>
      <xdr:col>81</xdr:col>
      <xdr:colOff>50800</xdr:colOff>
      <xdr:row>103</xdr:row>
      <xdr:rowOff>97155</xdr:rowOff>
    </xdr:to>
    <xdr:cxnSp macro="">
      <xdr:nvCxnSpPr>
        <xdr:cNvPr id="875" name="直線コネクタ 874">
          <a:extLst>
            <a:ext uri="{FF2B5EF4-FFF2-40B4-BE49-F238E27FC236}">
              <a16:creationId xmlns:a16="http://schemas.microsoft.com/office/drawing/2014/main" id="{ECC3DBE7-024A-40C3-8DF6-002C6033B3CE}"/>
            </a:ext>
          </a:extLst>
        </xdr:cNvPr>
        <xdr:cNvCxnSpPr/>
      </xdr:nvCxnSpPr>
      <xdr:spPr>
        <a:xfrm>
          <a:off x="14592300" y="1771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141605</xdr:rowOff>
    </xdr:from>
    <xdr:to>
      <xdr:col>72</xdr:col>
      <xdr:colOff>38100</xdr:colOff>
      <xdr:row>103</xdr:row>
      <xdr:rowOff>71755</xdr:rowOff>
    </xdr:to>
    <xdr:sp macro="" textlink="">
      <xdr:nvSpPr>
        <xdr:cNvPr id="876" name="楕円 875">
          <a:extLst>
            <a:ext uri="{FF2B5EF4-FFF2-40B4-BE49-F238E27FC236}">
              <a16:creationId xmlns:a16="http://schemas.microsoft.com/office/drawing/2014/main" id="{8360A3BA-8232-423F-A619-CFBCFEA21EF2}"/>
            </a:ext>
          </a:extLst>
        </xdr:cNvPr>
        <xdr:cNvSpPr/>
      </xdr:nvSpPr>
      <xdr:spPr>
        <a:xfrm>
          <a:off x="13652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20955</xdr:rowOff>
    </xdr:from>
    <xdr:to>
      <xdr:col>76</xdr:col>
      <xdr:colOff>114300</xdr:colOff>
      <xdr:row>103</xdr:row>
      <xdr:rowOff>55245</xdr:rowOff>
    </xdr:to>
    <xdr:cxnSp macro="">
      <xdr:nvCxnSpPr>
        <xdr:cNvPr id="877" name="直線コネクタ 876">
          <a:extLst>
            <a:ext uri="{FF2B5EF4-FFF2-40B4-BE49-F238E27FC236}">
              <a16:creationId xmlns:a16="http://schemas.microsoft.com/office/drawing/2014/main" id="{46185DEE-F9D0-44F7-8449-0E03E07205D9}"/>
            </a:ext>
          </a:extLst>
        </xdr:cNvPr>
        <xdr:cNvCxnSpPr/>
      </xdr:nvCxnSpPr>
      <xdr:spPr>
        <a:xfrm>
          <a:off x="13703300" y="17680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97789</xdr:rowOff>
    </xdr:from>
    <xdr:to>
      <xdr:col>67</xdr:col>
      <xdr:colOff>101600</xdr:colOff>
      <xdr:row>103</xdr:row>
      <xdr:rowOff>27939</xdr:rowOff>
    </xdr:to>
    <xdr:sp macro="" textlink="">
      <xdr:nvSpPr>
        <xdr:cNvPr id="878" name="楕円 877">
          <a:extLst>
            <a:ext uri="{FF2B5EF4-FFF2-40B4-BE49-F238E27FC236}">
              <a16:creationId xmlns:a16="http://schemas.microsoft.com/office/drawing/2014/main" id="{B637CB00-C4C1-4832-B040-7EB1F3F0E847}"/>
            </a:ext>
          </a:extLst>
        </xdr:cNvPr>
        <xdr:cNvSpPr/>
      </xdr:nvSpPr>
      <xdr:spPr>
        <a:xfrm>
          <a:off x="12763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148589</xdr:rowOff>
    </xdr:from>
    <xdr:to>
      <xdr:col>71</xdr:col>
      <xdr:colOff>177800</xdr:colOff>
      <xdr:row>103</xdr:row>
      <xdr:rowOff>20955</xdr:rowOff>
    </xdr:to>
    <xdr:cxnSp macro="">
      <xdr:nvCxnSpPr>
        <xdr:cNvPr id="879" name="直線コネクタ 878">
          <a:extLst>
            <a:ext uri="{FF2B5EF4-FFF2-40B4-BE49-F238E27FC236}">
              <a16:creationId xmlns:a16="http://schemas.microsoft.com/office/drawing/2014/main" id="{AC7C4E14-F0F0-41EF-9A2B-0D0CBC83C625}"/>
            </a:ext>
          </a:extLst>
        </xdr:cNvPr>
        <xdr:cNvCxnSpPr/>
      </xdr:nvCxnSpPr>
      <xdr:spPr>
        <a:xfrm>
          <a:off x="12814300" y="176364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79A848C9-93DF-40F3-8B96-C9DE4CDD2037}"/>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1E1F0BB4-D13B-4143-8B65-82182CB1CE45}"/>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D8BE8D46-C600-497F-9C6F-EE9236D66EAF}"/>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96417CB0-3721-4D9C-B3F2-FC632A1D44F5}"/>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164482</xdr:rowOff>
    </xdr:from>
    <xdr:ext cx="405111" cy="259045"/>
    <xdr:sp macro="" textlink="">
      <xdr:nvSpPr>
        <xdr:cNvPr id="884" name="n_1mainValue【庁舎】&#10;有形固定資産減価償却率">
          <a:extLst>
            <a:ext uri="{FF2B5EF4-FFF2-40B4-BE49-F238E27FC236}">
              <a16:creationId xmlns:a16="http://schemas.microsoft.com/office/drawing/2014/main" id="{EEDBFED1-39D6-48EA-A4E5-2408ABC6B3E8}"/>
            </a:ext>
          </a:extLst>
        </xdr:cNvPr>
        <xdr:cNvSpPr txBox="1"/>
      </xdr:nvSpPr>
      <xdr:spPr>
        <a:xfrm>
          <a:off x="152660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122572</xdr:rowOff>
    </xdr:from>
    <xdr:ext cx="405111" cy="259045"/>
    <xdr:sp macro="" textlink="">
      <xdr:nvSpPr>
        <xdr:cNvPr id="885" name="n_2mainValue【庁舎】&#10;有形固定資産減価償却率">
          <a:extLst>
            <a:ext uri="{FF2B5EF4-FFF2-40B4-BE49-F238E27FC236}">
              <a16:creationId xmlns:a16="http://schemas.microsoft.com/office/drawing/2014/main" id="{F44C30CB-59EA-4FE6-BB33-76ED9C02E371}"/>
            </a:ext>
          </a:extLst>
        </xdr:cNvPr>
        <xdr:cNvSpPr txBox="1"/>
      </xdr:nvSpPr>
      <xdr:spPr>
        <a:xfrm>
          <a:off x="143897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88282</xdr:rowOff>
    </xdr:from>
    <xdr:ext cx="405111" cy="259045"/>
    <xdr:sp macro="" textlink="">
      <xdr:nvSpPr>
        <xdr:cNvPr id="886" name="n_3mainValue【庁舎】&#10;有形固定資産減価償却率">
          <a:extLst>
            <a:ext uri="{FF2B5EF4-FFF2-40B4-BE49-F238E27FC236}">
              <a16:creationId xmlns:a16="http://schemas.microsoft.com/office/drawing/2014/main" id="{CF26F011-FE93-49F2-85FE-C28A67B6D460}"/>
            </a:ext>
          </a:extLst>
        </xdr:cNvPr>
        <xdr:cNvSpPr txBox="1"/>
      </xdr:nvSpPr>
      <xdr:spPr>
        <a:xfrm>
          <a:off x="13500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44466</xdr:rowOff>
    </xdr:from>
    <xdr:ext cx="405111" cy="259045"/>
    <xdr:sp macro="" textlink="">
      <xdr:nvSpPr>
        <xdr:cNvPr id="887" name="n_4mainValue【庁舎】&#10;有形固定資産減価償却率">
          <a:extLst>
            <a:ext uri="{FF2B5EF4-FFF2-40B4-BE49-F238E27FC236}">
              <a16:creationId xmlns:a16="http://schemas.microsoft.com/office/drawing/2014/main" id="{7DE76750-EF1A-4D7E-825A-AB453B60D32D}"/>
            </a:ext>
          </a:extLst>
        </xdr:cNvPr>
        <xdr:cNvSpPr txBox="1"/>
      </xdr:nvSpPr>
      <xdr:spPr>
        <a:xfrm>
          <a:off x="12611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A623CE46-9D54-4300-823C-E8A3E46D87F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AB1117FD-2895-4E9B-8239-E7DD7E98A3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822B002F-E384-4644-A3DA-9B1617D4805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93844A04-9C19-4342-8200-83D0F1BB90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6874AD10-A99F-4165-8311-233DE03003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9B06B64C-FE28-47A2-8B11-93B52F35C5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837ED154-0AFB-4344-990D-1BA1C01F8BA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9535AA00-4EDB-4C99-AFA8-FF6239F66C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ED0D52B6-FA4B-429B-92B9-D9C0FB36B6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23119CC-6400-43E1-BF29-DC1CB13750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6C801B93-5A97-4992-A1A0-F891CF3BA61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89C80A53-FEDA-4FE9-B9A0-5825A75AE69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F2ACDF9-1896-49F4-A758-311849E2433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A171696-82BE-4B3B-B69C-861743BEE39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AECB1ED0-3EAB-4525-8871-0B7E5734E9B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25F798F9-9831-4854-8FDF-78EFA901A5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B983D50A-136F-4E57-9D61-20860A8BF6E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689BFD3C-BFD7-4056-914B-0EB54491FAF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8BEE3C0E-BC0B-45EA-B760-A18F7F76BED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594C3CA5-99AE-4C98-9E3E-0E49B59D60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DA009044-02BE-41F5-B64A-04EE537284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E299F09B-A704-496B-92CD-CDD57253A03F}"/>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345EDC21-21B0-472B-8438-85F1370761C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462DF92-3DDE-489B-96D9-CA33F644EE4E}"/>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CFC70E97-6317-431B-8FB9-4AABC948A202}"/>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2FF61BA0-B7E1-4A0C-859B-962D16944064}"/>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B28B6C9A-BFFF-47C8-AD7F-7DF9899688B9}"/>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4C689892-69E9-472A-A549-C454ED7D5EF6}"/>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C44E476A-F83F-4B88-99E0-C741C2A773D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5228E180-6327-49E9-9AA1-6BE39942F55D}"/>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B860A93A-7C87-4BB0-8B31-4B715FCD49C2}"/>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6F46BD19-B460-4DAE-B342-D4881D3BFBD1}"/>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1342571-A5C7-4575-8F3E-D36C1DF869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35846D50-A877-40A1-AB98-2CFE253980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B87DF832-CA60-4952-925C-0ABD6E3634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944B360-DE22-4E2C-A553-F9382F985F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F0905B8-372C-47A9-A638-F62F708692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137413</xdr:rowOff>
    </xdr:from>
    <xdr:to>
      <xdr:col>116</xdr:col>
      <xdr:colOff>114300</xdr:colOff>
      <xdr:row>104</xdr:row>
      <xdr:rowOff>67563</xdr:rowOff>
    </xdr:to>
    <xdr:sp macro="" textlink="">
      <xdr:nvSpPr>
        <xdr:cNvPr id="925" name="楕円 924">
          <a:extLst>
            <a:ext uri="{FF2B5EF4-FFF2-40B4-BE49-F238E27FC236}">
              <a16:creationId xmlns:a16="http://schemas.microsoft.com/office/drawing/2014/main" id="{3E4E9CE8-5D07-4BC0-BD10-8233E5210003}"/>
            </a:ext>
          </a:extLst>
        </xdr:cNvPr>
        <xdr:cNvSpPr/>
      </xdr:nvSpPr>
      <xdr:spPr>
        <a:xfrm>
          <a:off x="221107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160290</xdr:rowOff>
    </xdr:from>
    <xdr:ext cx="469744" cy="259045"/>
    <xdr:sp macro="" textlink="">
      <xdr:nvSpPr>
        <xdr:cNvPr id="926" name="【庁舎】&#10;一人当たり面積該当値テキスト">
          <a:extLst>
            <a:ext uri="{FF2B5EF4-FFF2-40B4-BE49-F238E27FC236}">
              <a16:creationId xmlns:a16="http://schemas.microsoft.com/office/drawing/2014/main" id="{FB955D5D-E72C-42B5-B620-132B7191E023}"/>
            </a:ext>
          </a:extLst>
        </xdr:cNvPr>
        <xdr:cNvSpPr txBox="1"/>
      </xdr:nvSpPr>
      <xdr:spPr>
        <a:xfrm>
          <a:off x="22199600" y="176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137413</xdr:rowOff>
    </xdr:from>
    <xdr:to>
      <xdr:col>112</xdr:col>
      <xdr:colOff>38100</xdr:colOff>
      <xdr:row>104</xdr:row>
      <xdr:rowOff>67563</xdr:rowOff>
    </xdr:to>
    <xdr:sp macro="" textlink="">
      <xdr:nvSpPr>
        <xdr:cNvPr id="927" name="楕円 926">
          <a:extLst>
            <a:ext uri="{FF2B5EF4-FFF2-40B4-BE49-F238E27FC236}">
              <a16:creationId xmlns:a16="http://schemas.microsoft.com/office/drawing/2014/main" id="{1F8CF129-03C1-4139-A014-E674A941A483}"/>
            </a:ext>
          </a:extLst>
        </xdr:cNvPr>
        <xdr:cNvSpPr/>
      </xdr:nvSpPr>
      <xdr:spPr>
        <a:xfrm>
          <a:off x="21272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xdr:rowOff>
    </xdr:from>
    <xdr:to>
      <xdr:col>116</xdr:col>
      <xdr:colOff>63500</xdr:colOff>
      <xdr:row>104</xdr:row>
      <xdr:rowOff>16763</xdr:rowOff>
    </xdr:to>
    <xdr:cxnSp macro="">
      <xdr:nvCxnSpPr>
        <xdr:cNvPr id="928" name="直線コネクタ 927">
          <a:extLst>
            <a:ext uri="{FF2B5EF4-FFF2-40B4-BE49-F238E27FC236}">
              <a16:creationId xmlns:a16="http://schemas.microsoft.com/office/drawing/2014/main" id="{BB1AAF8E-A206-4C37-B139-AEAF8F31AFA9}"/>
            </a:ext>
          </a:extLst>
        </xdr:cNvPr>
        <xdr:cNvCxnSpPr/>
      </xdr:nvCxnSpPr>
      <xdr:spPr>
        <a:xfrm>
          <a:off x="21323300" y="17847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137413</xdr:rowOff>
    </xdr:from>
    <xdr:to>
      <xdr:col>107</xdr:col>
      <xdr:colOff>101600</xdr:colOff>
      <xdr:row>104</xdr:row>
      <xdr:rowOff>67563</xdr:rowOff>
    </xdr:to>
    <xdr:sp macro="" textlink="">
      <xdr:nvSpPr>
        <xdr:cNvPr id="929" name="楕円 928">
          <a:extLst>
            <a:ext uri="{FF2B5EF4-FFF2-40B4-BE49-F238E27FC236}">
              <a16:creationId xmlns:a16="http://schemas.microsoft.com/office/drawing/2014/main" id="{07BA6837-25EB-4C4A-9C5F-4A968F8EC0EB}"/>
            </a:ext>
          </a:extLst>
        </xdr:cNvPr>
        <xdr:cNvSpPr/>
      </xdr:nvSpPr>
      <xdr:spPr>
        <a:xfrm>
          <a:off x="20383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xdr:rowOff>
    </xdr:from>
    <xdr:to>
      <xdr:col>111</xdr:col>
      <xdr:colOff>177800</xdr:colOff>
      <xdr:row>104</xdr:row>
      <xdr:rowOff>16763</xdr:rowOff>
    </xdr:to>
    <xdr:cxnSp macro="">
      <xdr:nvCxnSpPr>
        <xdr:cNvPr id="930" name="直線コネクタ 929">
          <a:extLst>
            <a:ext uri="{FF2B5EF4-FFF2-40B4-BE49-F238E27FC236}">
              <a16:creationId xmlns:a16="http://schemas.microsoft.com/office/drawing/2014/main" id="{7925BDA1-7E88-4978-A27A-1665C8AE0842}"/>
            </a:ext>
          </a:extLst>
        </xdr:cNvPr>
        <xdr:cNvCxnSpPr/>
      </xdr:nvCxnSpPr>
      <xdr:spPr>
        <a:xfrm>
          <a:off x="20434300" y="1784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141987</xdr:rowOff>
    </xdr:from>
    <xdr:to>
      <xdr:col>102</xdr:col>
      <xdr:colOff>165100</xdr:colOff>
      <xdr:row>104</xdr:row>
      <xdr:rowOff>72137</xdr:rowOff>
    </xdr:to>
    <xdr:sp macro="" textlink="">
      <xdr:nvSpPr>
        <xdr:cNvPr id="931" name="楕円 930">
          <a:extLst>
            <a:ext uri="{FF2B5EF4-FFF2-40B4-BE49-F238E27FC236}">
              <a16:creationId xmlns:a16="http://schemas.microsoft.com/office/drawing/2014/main" id="{9922C232-A756-4D34-AE66-FFAADB118C0C}"/>
            </a:ext>
          </a:extLst>
        </xdr:cNvPr>
        <xdr:cNvSpPr/>
      </xdr:nvSpPr>
      <xdr:spPr>
        <a:xfrm>
          <a:off x="19494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xdr:rowOff>
    </xdr:from>
    <xdr:to>
      <xdr:col>107</xdr:col>
      <xdr:colOff>50800</xdr:colOff>
      <xdr:row>104</xdr:row>
      <xdr:rowOff>21337</xdr:rowOff>
    </xdr:to>
    <xdr:cxnSp macro="">
      <xdr:nvCxnSpPr>
        <xdr:cNvPr id="932" name="直線コネクタ 931">
          <a:extLst>
            <a:ext uri="{FF2B5EF4-FFF2-40B4-BE49-F238E27FC236}">
              <a16:creationId xmlns:a16="http://schemas.microsoft.com/office/drawing/2014/main" id="{875CE532-11E4-4FD9-A7EE-BC5018128CE9}"/>
            </a:ext>
          </a:extLst>
        </xdr:cNvPr>
        <xdr:cNvCxnSpPr/>
      </xdr:nvCxnSpPr>
      <xdr:spPr>
        <a:xfrm flipV="1">
          <a:off x="19545300" y="1784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141987</xdr:rowOff>
    </xdr:from>
    <xdr:to>
      <xdr:col>98</xdr:col>
      <xdr:colOff>38100</xdr:colOff>
      <xdr:row>104</xdr:row>
      <xdr:rowOff>72137</xdr:rowOff>
    </xdr:to>
    <xdr:sp macro="" textlink="">
      <xdr:nvSpPr>
        <xdr:cNvPr id="933" name="楕円 932">
          <a:extLst>
            <a:ext uri="{FF2B5EF4-FFF2-40B4-BE49-F238E27FC236}">
              <a16:creationId xmlns:a16="http://schemas.microsoft.com/office/drawing/2014/main" id="{5484FD79-5978-48DF-876A-54532F0F67A2}"/>
            </a:ext>
          </a:extLst>
        </xdr:cNvPr>
        <xdr:cNvSpPr/>
      </xdr:nvSpPr>
      <xdr:spPr>
        <a:xfrm>
          <a:off x="18605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21337</xdr:rowOff>
    </xdr:from>
    <xdr:to>
      <xdr:col>102</xdr:col>
      <xdr:colOff>114300</xdr:colOff>
      <xdr:row>104</xdr:row>
      <xdr:rowOff>21337</xdr:rowOff>
    </xdr:to>
    <xdr:cxnSp macro="">
      <xdr:nvCxnSpPr>
        <xdr:cNvPr id="934" name="直線コネクタ 933">
          <a:extLst>
            <a:ext uri="{FF2B5EF4-FFF2-40B4-BE49-F238E27FC236}">
              <a16:creationId xmlns:a16="http://schemas.microsoft.com/office/drawing/2014/main" id="{20813EA6-24B1-4C45-BE49-D2C4AC29A043}"/>
            </a:ext>
          </a:extLst>
        </xdr:cNvPr>
        <xdr:cNvCxnSpPr/>
      </xdr:nvCxnSpPr>
      <xdr:spPr>
        <a:xfrm>
          <a:off x="18656300" y="17852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A67DC7A2-6F52-45C9-AB27-2982A885F34B}"/>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F6764A75-4F28-448D-AD26-8BB3D49EF661}"/>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B7D2A1B7-3ABE-4CA2-94C1-28B86BC15746}"/>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AF732849-4CBB-40BB-BBAB-2A7BEA593406}"/>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84090</xdr:rowOff>
    </xdr:from>
    <xdr:ext cx="469744" cy="259045"/>
    <xdr:sp macro="" textlink="">
      <xdr:nvSpPr>
        <xdr:cNvPr id="939" name="n_1mainValue【庁舎】&#10;一人当たり面積">
          <a:extLst>
            <a:ext uri="{FF2B5EF4-FFF2-40B4-BE49-F238E27FC236}">
              <a16:creationId xmlns:a16="http://schemas.microsoft.com/office/drawing/2014/main" id="{D9157481-533D-4CF8-B406-A62A067BA771}"/>
            </a:ext>
          </a:extLst>
        </xdr:cNvPr>
        <xdr:cNvSpPr txBox="1"/>
      </xdr:nvSpPr>
      <xdr:spPr>
        <a:xfrm>
          <a:off x="210757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84090</xdr:rowOff>
    </xdr:from>
    <xdr:ext cx="469744" cy="259045"/>
    <xdr:sp macro="" textlink="">
      <xdr:nvSpPr>
        <xdr:cNvPr id="940" name="n_2mainValue【庁舎】&#10;一人当たり面積">
          <a:extLst>
            <a:ext uri="{FF2B5EF4-FFF2-40B4-BE49-F238E27FC236}">
              <a16:creationId xmlns:a16="http://schemas.microsoft.com/office/drawing/2014/main" id="{B2322CB7-B5FA-4602-A822-DE1388DE0FA6}"/>
            </a:ext>
          </a:extLst>
        </xdr:cNvPr>
        <xdr:cNvSpPr txBox="1"/>
      </xdr:nvSpPr>
      <xdr:spPr>
        <a:xfrm>
          <a:off x="20199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88664</xdr:rowOff>
    </xdr:from>
    <xdr:ext cx="469744" cy="259045"/>
    <xdr:sp macro="" textlink="">
      <xdr:nvSpPr>
        <xdr:cNvPr id="941" name="n_3mainValue【庁舎】&#10;一人当たり面積">
          <a:extLst>
            <a:ext uri="{FF2B5EF4-FFF2-40B4-BE49-F238E27FC236}">
              <a16:creationId xmlns:a16="http://schemas.microsoft.com/office/drawing/2014/main" id="{45484FF8-F1C0-47F9-A8D8-E3F6E5DF667A}"/>
            </a:ext>
          </a:extLst>
        </xdr:cNvPr>
        <xdr:cNvSpPr txBox="1"/>
      </xdr:nvSpPr>
      <xdr:spPr>
        <a:xfrm>
          <a:off x="19310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88664</xdr:rowOff>
    </xdr:from>
    <xdr:ext cx="469744" cy="259045"/>
    <xdr:sp macro="" textlink="">
      <xdr:nvSpPr>
        <xdr:cNvPr id="942" name="n_4mainValue【庁舎】&#10;一人当たり面積">
          <a:extLst>
            <a:ext uri="{FF2B5EF4-FFF2-40B4-BE49-F238E27FC236}">
              <a16:creationId xmlns:a16="http://schemas.microsoft.com/office/drawing/2014/main" id="{F931A325-2B23-499A-852E-00FCE2D886CD}"/>
            </a:ext>
          </a:extLst>
        </xdr:cNvPr>
        <xdr:cNvSpPr txBox="1"/>
      </xdr:nvSpPr>
      <xdr:spPr>
        <a:xfrm>
          <a:off x="18421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1042C67D-676F-4794-A4DF-941F652614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6DD9440A-60E6-4BD8-8751-7E848E9E4A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14D25F4-4BD6-4811-B902-E58BE59DEF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体育館・プールについては、体育館はいずれの施設も築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年以上経過しており、床改修等を始めとした老朽化対策の実施が必要となるほか、岡崎市体育館においては、空調設備の必要性の検討が求められている等、今後、維持管理コストの増大が見込まれる。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年度に図書館交流プラザ及び平成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年度に額田図書館の供用を開始したため比較的新しいが、特に図書館交流プラザについては築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超えていることから維持管理費用の増加を見込んでいる。また、どちらも複合施設として整備された図書館であるため、若干ではあるが一人当たりの面積は類似団体平均を下回っていると考えられる。市民会館の有形固定資産減価償却率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年度に岡崎市市民会館の大規模改修を行ったこともあり、類似団体と比較し下回る水準となっている。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福祉施設では、福祉環境の変化に伴う利用ニーズの変化に対応するため、平成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年度にこども発達センターを開設、平成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年度に友愛の家をリニューアルオープンするなど施設の新設・改修が行われた。これに伴い、平成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有形固定資産減価償却率は減少傾向となっていたが、令和元年度からはこれらの減価償却が始まったため、増加に転じたと考えられる。一人当たりの面積は、類似団体と比較し大きく上回る水準を維持でき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今後も各指標を注視しつつ、施設の長寿命化及び老朽化対策に取り組んでいく。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令和５年度においては、地方消費税交付金等の増により基準財政収入額が増となり、基準財政収入額が基準財政需要額を上回った結果、単年度の財政力指数は前年度対比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となった。３か年平均については、令和２年度の単年度財政力指数</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と入れ替わった令和５年度の単年度財政力指数は</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であったものの、前年度と同様に</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今後は税収は回復が見込まれるが、社会保障関連経費の自然増に伴う増加が見込まれるため、引き続き歳入の確保と歳出の抑制を図ることにより、安定した財政基盤の確保に努める。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91622</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91622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74385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他の類似団体と比較して公債費が低い水準となっていること等により、経常収支比率は類似団体平均と比較して低い値となっている。令和５年度においては、新型コロナウイルス感染症拡大の影響により減少していた地方税が回復したことで、経常一般財源等は増となった。一方、障がい福祉サービス費等の増による扶助費の増や、下水道事業会計負担金等の増による補助費等の増等により、経常経費充当一般財源等も増となった。経常一般財源等と比較し経常経費充当一般財源の伸びが大きくなったことにより、経常収支比率は前年度と比較して</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155194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556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64</xdr:row>
      <xdr:rowOff>82804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349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64</xdr:row>
      <xdr:rowOff>5588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349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5588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53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104394</xdr:rowOff>
    </xdr:from>
    <xdr:to>
      <xdr:col>23</xdr:col>
      <xdr:colOff>184150</xdr:colOff>
      <xdr:row>65</xdr:row>
      <xdr:rowOff>34544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120921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143781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82804</xdr:rowOff>
    </xdr:from>
    <xdr:to>
      <xdr:col>15</xdr:col>
      <xdr:colOff>133350</xdr:colOff>
      <xdr:row>64</xdr:row>
      <xdr:rowOff>12954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他の類似団体と比較して人件費がやや低い水準となっているものの、物件費が高い水準となっていることにより、類似団体平均と比較して高い値となっている。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物件費が高い水準となっているのは、類似団体と比較して公園や保育所などの公共施設が多く、施設の管理費が高くなっていることが考えられる。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158666</xdr:rowOff>
    </xdr:from>
    <xdr:to>
      <xdr:col>23</xdr:col>
      <xdr:colOff>133350</xdr:colOff>
      <xdr:row>84</xdr:row>
      <xdr:rowOff>139979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89016"/>
          <a:ext cx="838200" cy="15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88066</xdr:rowOff>
    </xdr:from>
    <xdr:to>
      <xdr:col>19</xdr:col>
      <xdr:colOff>133350</xdr:colOff>
      <xdr:row>84</xdr:row>
      <xdr:rowOff>139979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18416"/>
          <a:ext cx="889000" cy="2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134724</xdr:rowOff>
    </xdr:from>
    <xdr:to>
      <xdr:col>15</xdr:col>
      <xdr:colOff>82550</xdr:colOff>
      <xdr:row>83</xdr:row>
      <xdr:rowOff>88066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93624"/>
          <a:ext cx="8890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85767</xdr:rowOff>
    </xdr:from>
    <xdr:to>
      <xdr:col>11</xdr:col>
      <xdr:colOff>31750</xdr:colOff>
      <xdr:row>82</xdr:row>
      <xdr:rowOff>134724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3217"/>
          <a:ext cx="889000" cy="2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107866</xdr:rowOff>
    </xdr:from>
    <xdr:to>
      <xdr:col>23</xdr:col>
      <xdr:colOff>184150</xdr:colOff>
      <xdr:row>84</xdr:row>
      <xdr:rowOff>38016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79943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1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89179</xdr:rowOff>
    </xdr:from>
    <xdr:to>
      <xdr:col>19</xdr:col>
      <xdr:colOff>184150</xdr:colOff>
      <xdr:row>85</xdr:row>
      <xdr:rowOff>19329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4106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7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37266</xdr:rowOff>
    </xdr:from>
    <xdr:to>
      <xdr:col>15</xdr:col>
      <xdr:colOff>133350</xdr:colOff>
      <xdr:row>83</xdr:row>
      <xdr:rowOff>138866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149043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3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83924</xdr:rowOff>
    </xdr:from>
    <xdr:to>
      <xdr:col>11</xdr:col>
      <xdr:colOff>82550</xdr:colOff>
      <xdr:row>83</xdr:row>
      <xdr:rowOff>14074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34967</xdr:rowOff>
    </xdr:from>
    <xdr:to>
      <xdr:col>7</xdr:col>
      <xdr:colOff>31750</xdr:colOff>
      <xdr:row>81</xdr:row>
      <xdr:rowOff>136567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146744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854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168628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４月１日現在については、保育需要増への体制強化等による民生部門の増をはじめ、ごみ処理業務体制の強化による衛生部門の強化、市費負担教員を任期付職員として採用したことによる教育部門の増等があったことから、職員数が増となったため、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40429</xdr:rowOff>
    </xdr:from>
    <xdr:to>
      <xdr:col>81</xdr:col>
      <xdr:colOff>44450</xdr:colOff>
      <xdr:row>62</xdr:row>
      <xdr:rowOff>56515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032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40429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24342</xdr:rowOff>
    </xdr:from>
    <xdr:to>
      <xdr:col>72</xdr:col>
      <xdr:colOff>203200</xdr:colOff>
      <xdr:row>62</xdr:row>
      <xdr:rowOff>32385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542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135467</xdr:rowOff>
    </xdr:from>
    <xdr:to>
      <xdr:col>68</xdr:col>
      <xdr:colOff>152400</xdr:colOff>
      <xdr:row>62</xdr:row>
      <xdr:rowOff>24342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161079</xdr:rowOff>
    </xdr:from>
    <xdr:to>
      <xdr:col>77</xdr:col>
      <xdr:colOff>95250</xdr:colOff>
      <xdr:row>62</xdr:row>
      <xdr:rowOff>91229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76006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67962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144992</xdr:rowOff>
    </xdr:from>
    <xdr:to>
      <xdr:col>68</xdr:col>
      <xdr:colOff>203200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59919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令和５年度における実質公債費比率は、前年度から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ポイント上昇した。比率が上昇した要因は、臨時財政対策債償還費等の減による災害復旧費等に係る基準財政需要額の減等によるものである。</a:t>
          </a:r>
        </a:p>
        <a:p>
          <a:r>
            <a:rPr kumimoji="1" lang="ja-JP" altLang="en-US" sz="1300">
              <a:latin typeface="ＭＳ Ｐゴシック" panose="020B0600070205080204" pitchFamily="50" charset="-128"/>
              <a:ea typeface="ＭＳ Ｐゴシック" panose="020B0600070205080204" pitchFamily="50" charset="-128"/>
            </a:rPr>
            <a:t>　実質公債費比率は３か年平均で算定されるため、単年度の数値が良好であった令和３年度の数値が算定対象外となる令和６年度については、比率は増加すると見込まれる。その後については、今後の市債・企業債の発行状況次第ではあるものの、概ね横這いの推移をするものと見込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156210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310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115994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19473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024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140123</xdr:rowOff>
    </xdr:from>
    <xdr:to>
      <xdr:col>68</xdr:col>
      <xdr:colOff>203200</xdr:colOff>
      <xdr:row>38</xdr:row>
      <xdr:rowOff>70273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80450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令和５年度は、地方債現在高の減、公営企業債等繰入金見込額の減及び債務負担行為に基づく支出予定額の減等により、昨年度と比較し改善しており比率は引き続き算定されていない。</a:t>
          </a:r>
        </a:p>
        <a:p>
          <a:r>
            <a:rPr kumimoji="1" lang="ja-JP" altLang="en-US" sz="1100">
              <a:latin typeface="ＭＳ Ｐゴシック" panose="020B0600070205080204" pitchFamily="50" charset="-128"/>
              <a:ea typeface="ＭＳ Ｐゴシック" panose="020B0600070205080204" pitchFamily="50" charset="-128"/>
            </a:rPr>
            <a:t>　将来負担比率の実数は近年減少傾向にあるが、令和６年度以降に行われる大型事業による地方債の発行増加及び令和４年度にピークを迎えた公債費が減少傾向にあることにより、地方債現在高は将来的に増加に転じる可能性がある。そのため、その他の数値が同程度の水準で推移したならば、将来負担比率の実数は増加に転じると見込まれる。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定年延長に伴う退職手当の減による職員給与費等の減等により、経常経費充当一般財源等が減となったため、比率は前年度と比較して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予防接種に要する経費の増等により、経常経費充当一般財源等が増となったものの、経常一般財源等の増加割合がこれを上回ったため、比率は前年度と比較して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58420</xdr:rowOff>
    </xdr:from>
    <xdr:to>
      <xdr:col>82</xdr:col>
      <xdr:colOff>107950</xdr:colOff>
      <xdr:row>20</xdr:row>
      <xdr:rowOff>66040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87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123190</xdr:rowOff>
    </xdr:from>
    <xdr:to>
      <xdr:col>78</xdr:col>
      <xdr:colOff>69850</xdr:colOff>
      <xdr:row>20</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80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100330</xdr:rowOff>
    </xdr:from>
    <xdr:to>
      <xdr:col>73</xdr:col>
      <xdr:colOff>180975</xdr:colOff>
      <xdr:row>19</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57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100330</xdr:rowOff>
    </xdr:from>
    <xdr:to>
      <xdr:col>69</xdr:col>
      <xdr:colOff>92075</xdr:colOff>
      <xdr:row>20</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57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xdr:rowOff>
    </xdr:from>
    <xdr:to>
      <xdr:col>82</xdr:col>
      <xdr:colOff>158750</xdr:colOff>
      <xdr:row>20</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xdr:rowOff>
    </xdr:from>
    <xdr:to>
      <xdr:col>78</xdr:col>
      <xdr:colOff>120650</xdr:colOff>
      <xdr:row>20</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101617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3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72390</xdr:rowOff>
    </xdr:from>
    <xdr:to>
      <xdr:col>74</xdr:col>
      <xdr:colOff>31750</xdr:colOff>
      <xdr:row>20</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49530</xdr:rowOff>
    </xdr:from>
    <xdr:to>
      <xdr:col>69</xdr:col>
      <xdr:colOff>142875</xdr:colOff>
      <xdr:row>19</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障がい福祉サービス費の増等により、経常経費充当一般財源等が増となったため、比率は前年度と比較して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類似団体平均を下回ってはいるものの、本市の障がい福祉サービス費は毎年度増加しており、今後も増加が見込まれることから、比率の推移は注視をしていく必要がある。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56</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42635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506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高齢化に伴う介護保険特別会計繰出金及び後期高齢者医療療養給付費負担金の増等により、経常経費充当一般財源が増となったため、比率は前年度と比較して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大幅に上昇し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0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64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下水道事業会計負担金の増等により経常経費充当一般財源が増となったため、比率は前年度と比較して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574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57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57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67564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160291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20845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20845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一般補助施設整備等事業債や緊急防災・減災事業債で償還が終了した借入があったことによる減等により、比率は前年度と比較して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地方債の借入れについては、前年度と比較して普通建設事業費が増加したことに伴い借入額は増となったものの、借入額よりも公債費のほうが大きいため、プライマリーバランスは黒字を維持している。</a:t>
          </a:r>
        </a:p>
        <a:p>
          <a:r>
            <a:rPr kumimoji="1" lang="ja-JP" altLang="en-US" sz="1100">
              <a:latin typeface="ＭＳ Ｐゴシック" panose="020B0600070205080204" pitchFamily="50" charset="-128"/>
              <a:ea typeface="ＭＳ Ｐゴシック" panose="020B0600070205080204" pitchFamily="50" charset="-128"/>
            </a:rPr>
            <a:t>　今後も市債残高は十分注視し、計画的な借入れを行うことで、公債費負担の抑制に努める。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76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60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73660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43180</xdr:rowOff>
    </xdr:from>
    <xdr:to>
      <xdr:col>11</xdr:col>
      <xdr:colOff>9525</xdr:colOff>
      <xdr:row>74</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730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163830</xdr:rowOff>
    </xdr:from>
    <xdr:to>
      <xdr:col>6</xdr:col>
      <xdr:colOff>171450</xdr:colOff>
      <xdr:row>74</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104157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200">
              <a:latin typeface="ＭＳ Ｐゴシック" panose="020B0600070205080204" pitchFamily="50" charset="-128"/>
              <a:ea typeface="ＭＳ Ｐゴシック" panose="020B0600070205080204" pitchFamily="50" charset="-128"/>
            </a:rPr>
            <a:t>　令和５年度においては、経常一般財源等が増となったものの、人件費を除き経常経費充当一般財源等が増加した結果、経常経費充当一般財源等の増加割合が大きいため、比率は前年度と比較して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781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78</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41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130811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410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130811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562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78757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35674</xdr:rowOff>
    </xdr:from>
    <xdr:to>
      <xdr:col>29</xdr:col>
      <xdr:colOff>127000</xdr:colOff>
      <xdr:row>18</xdr:row>
      <xdr:rowOff>62382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9399"/>
          <a:ext cx="647700" cy="26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45047</xdr:rowOff>
    </xdr:from>
    <xdr:to>
      <xdr:col>26</xdr:col>
      <xdr:colOff>50800</xdr:colOff>
      <xdr:row>18</xdr:row>
      <xdr:rowOff>62382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8772"/>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45047</xdr:rowOff>
    </xdr:from>
    <xdr:to>
      <xdr:col>22</xdr:col>
      <xdr:colOff>114300</xdr:colOff>
      <xdr:row>18</xdr:row>
      <xdr:rowOff>82575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8772"/>
          <a:ext cx="6985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82575</xdr:rowOff>
    </xdr:from>
    <xdr:to>
      <xdr:col>18</xdr:col>
      <xdr:colOff>177800</xdr:colOff>
      <xdr:row>19</xdr:row>
      <xdr:rowOff>16434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6300"/>
          <a:ext cx="698500" cy="10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156324</xdr:rowOff>
    </xdr:from>
    <xdr:to>
      <xdr:col>29</xdr:col>
      <xdr:colOff>177800</xdr:colOff>
      <xdr:row>18</xdr:row>
      <xdr:rowOff>86474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128401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11582</xdr:rowOff>
    </xdr:from>
    <xdr:to>
      <xdr:col>26</xdr:col>
      <xdr:colOff>101600</xdr:colOff>
      <xdr:row>18</xdr:row>
      <xdr:rowOff>113182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97959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1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165697</xdr:rowOff>
    </xdr:from>
    <xdr:to>
      <xdr:col>22</xdr:col>
      <xdr:colOff>165100</xdr:colOff>
      <xdr:row>18</xdr:row>
      <xdr:rowOff>95847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80624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31775</xdr:rowOff>
    </xdr:from>
    <xdr:to>
      <xdr:col>19</xdr:col>
      <xdr:colOff>38100</xdr:colOff>
      <xdr:row>18</xdr:row>
      <xdr:rowOff>133376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550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137084</xdr:rowOff>
    </xdr:from>
    <xdr:to>
      <xdr:col>15</xdr:col>
      <xdr:colOff>101600</xdr:colOff>
      <xdr:row>19</xdr:row>
      <xdr:rowOff>67234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52011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108750</xdr:rowOff>
    </xdr:from>
    <xdr:to>
      <xdr:col>29</xdr:col>
      <xdr:colOff>127000</xdr:colOff>
      <xdr:row>36</xdr:row>
      <xdr:rowOff>120828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62000"/>
          <a:ext cx="6477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108750</xdr:rowOff>
    </xdr:from>
    <xdr:to>
      <xdr:col>26</xdr:col>
      <xdr:colOff>50800</xdr:colOff>
      <xdr:row>37</xdr:row>
      <xdr:rowOff>28131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2000"/>
          <a:ext cx="698500" cy="9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28131</xdr:rowOff>
    </xdr:from>
    <xdr:to>
      <xdr:col>22</xdr:col>
      <xdr:colOff>114300</xdr:colOff>
      <xdr:row>37</xdr:row>
      <xdr:rowOff>56515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52831"/>
          <a:ext cx="6985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56515</xdr:rowOff>
    </xdr:from>
    <xdr:to>
      <xdr:col>18</xdr:col>
      <xdr:colOff>177800</xdr:colOff>
      <xdr:row>37</xdr:row>
      <xdr:rowOff>86538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1215"/>
          <a:ext cx="6985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70028</xdr:rowOff>
    </xdr:from>
    <xdr:to>
      <xdr:col>29</xdr:col>
      <xdr:colOff>177800</xdr:colOff>
      <xdr:row>37</xdr:row>
      <xdr:rowOff>178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42105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57950</xdr:rowOff>
    </xdr:from>
    <xdr:to>
      <xdr:col>26</xdr:col>
      <xdr:colOff>101600</xdr:colOff>
      <xdr:row>36</xdr:row>
      <xdr:rowOff>159550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144327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148781</xdr:rowOff>
    </xdr:from>
    <xdr:to>
      <xdr:col>22</xdr:col>
      <xdr:colOff>165100</xdr:colOff>
      <xdr:row>37</xdr:row>
      <xdr:rowOff>78931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5715</xdr:rowOff>
    </xdr:from>
    <xdr:to>
      <xdr:col>19</xdr:col>
      <xdr:colOff>38100</xdr:colOff>
      <xdr:row>37</xdr:row>
      <xdr:rowOff>107315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92092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35738</xdr:rowOff>
    </xdr:from>
    <xdr:to>
      <xdr:col>15</xdr:col>
      <xdr:colOff>101600</xdr:colOff>
      <xdr:row>37</xdr:row>
      <xdr:rowOff>137338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122115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49670</xdr:rowOff>
    </xdr:from>
    <xdr:to>
      <xdr:col>24</xdr:col>
      <xdr:colOff>63500</xdr:colOff>
      <xdr:row>37</xdr:row>
      <xdr:rowOff>98590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93320"/>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36106</xdr:rowOff>
    </xdr:from>
    <xdr:to>
      <xdr:col>19</xdr:col>
      <xdr:colOff>177800</xdr:colOff>
      <xdr:row>37</xdr:row>
      <xdr:rowOff>49670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9756"/>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36106</xdr:rowOff>
    </xdr:from>
    <xdr:to>
      <xdr:col>15</xdr:col>
      <xdr:colOff>50800</xdr:colOff>
      <xdr:row>37</xdr:row>
      <xdr:rowOff>44945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9756"/>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44945</xdr:rowOff>
    </xdr:from>
    <xdr:to>
      <xdr:col>10</xdr:col>
      <xdr:colOff>114300</xdr:colOff>
      <xdr:row>38</xdr:row>
      <xdr:rowOff>130061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8595"/>
          <a:ext cx="889000" cy="2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47790</xdr:rowOff>
    </xdr:from>
    <xdr:to>
      <xdr:col>24</xdr:col>
      <xdr:colOff>114300</xdr:colOff>
      <xdr:row>37</xdr:row>
      <xdr:rowOff>149390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26217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170320</xdr:rowOff>
    </xdr:from>
    <xdr:to>
      <xdr:col>20</xdr:col>
      <xdr:colOff>38100</xdr:colOff>
      <xdr:row>37</xdr:row>
      <xdr:rowOff>100470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91597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156756</xdr:rowOff>
    </xdr:from>
    <xdr:to>
      <xdr:col>15</xdr:col>
      <xdr:colOff>101600</xdr:colOff>
      <xdr:row>37</xdr:row>
      <xdr:rowOff>86906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78033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165595</xdr:rowOff>
    </xdr:from>
    <xdr:to>
      <xdr:col>10</xdr:col>
      <xdr:colOff>165100</xdr:colOff>
      <xdr:row>37</xdr:row>
      <xdr:rowOff>95745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86872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79261</xdr:rowOff>
    </xdr:from>
    <xdr:to>
      <xdr:col>6</xdr:col>
      <xdr:colOff>38100</xdr:colOff>
      <xdr:row>39</xdr:row>
      <xdr:rowOff>9411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79872</xdr:rowOff>
    </xdr:from>
    <xdr:to>
      <xdr:col>24</xdr:col>
      <xdr:colOff>63500</xdr:colOff>
      <xdr:row>54</xdr:row>
      <xdr:rowOff>13350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995272"/>
          <a:ext cx="838200" cy="27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79872</xdr:rowOff>
    </xdr:from>
    <xdr:to>
      <xdr:col>19</xdr:col>
      <xdr:colOff>177800</xdr:colOff>
      <xdr:row>54</xdr:row>
      <xdr:rowOff>116089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95272"/>
          <a:ext cx="889000" cy="37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116089</xdr:rowOff>
    </xdr:from>
    <xdr:to>
      <xdr:col>15</xdr:col>
      <xdr:colOff>50800</xdr:colOff>
      <xdr:row>55</xdr:row>
      <xdr:rowOff>119191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74389"/>
          <a:ext cx="889000" cy="17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119191</xdr:rowOff>
    </xdr:from>
    <xdr:to>
      <xdr:col>10</xdr:col>
      <xdr:colOff>114300</xdr:colOff>
      <xdr:row>56</xdr:row>
      <xdr:rowOff>107141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48941"/>
          <a:ext cx="889000" cy="15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134000</xdr:rowOff>
    </xdr:from>
    <xdr:to>
      <xdr:col>24</xdr:col>
      <xdr:colOff>114300</xdr:colOff>
      <xdr:row>54</xdr:row>
      <xdr:rowOff>64150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156877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29072</xdr:rowOff>
    </xdr:from>
    <xdr:to>
      <xdr:col>20</xdr:col>
      <xdr:colOff>38100</xdr:colOff>
      <xdr:row>52</xdr:row>
      <xdr:rowOff>130672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4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147199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1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65289</xdr:rowOff>
    </xdr:from>
    <xdr:to>
      <xdr:col>15</xdr:col>
      <xdr:colOff>101600</xdr:colOff>
      <xdr:row>54</xdr:row>
      <xdr:rowOff>166889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2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11966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68391</xdr:rowOff>
    </xdr:from>
    <xdr:to>
      <xdr:col>10</xdr:col>
      <xdr:colOff>165100</xdr:colOff>
      <xdr:row>55</xdr:row>
      <xdr:rowOff>169991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56341</xdr:rowOff>
    </xdr:from>
    <xdr:to>
      <xdr:col>6</xdr:col>
      <xdr:colOff>38100</xdr:colOff>
      <xdr:row>56</xdr:row>
      <xdr:rowOff>157941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3018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3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70022</xdr:rowOff>
    </xdr:from>
    <xdr:to>
      <xdr:col>24</xdr:col>
      <xdr:colOff>63500</xdr:colOff>
      <xdr:row>77</xdr:row>
      <xdr:rowOff>84471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1672"/>
          <a:ext cx="8382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83190</xdr:rowOff>
    </xdr:from>
    <xdr:to>
      <xdr:col>19</xdr:col>
      <xdr:colOff>177800</xdr:colOff>
      <xdr:row>77</xdr:row>
      <xdr:rowOff>84471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84840"/>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70662</xdr:rowOff>
    </xdr:from>
    <xdr:to>
      <xdr:col>15</xdr:col>
      <xdr:colOff>50800</xdr:colOff>
      <xdr:row>77</xdr:row>
      <xdr:rowOff>83190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72312"/>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70662</xdr:rowOff>
    </xdr:from>
    <xdr:to>
      <xdr:col>10</xdr:col>
      <xdr:colOff>114300</xdr:colOff>
      <xdr:row>77</xdr:row>
      <xdr:rowOff>79716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2312"/>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19222</xdr:rowOff>
    </xdr:from>
    <xdr:to>
      <xdr:col>24</xdr:col>
      <xdr:colOff>114300</xdr:colOff>
      <xdr:row>77</xdr:row>
      <xdr:rowOff>120822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169099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33671</xdr:rowOff>
    </xdr:from>
    <xdr:to>
      <xdr:col>20</xdr:col>
      <xdr:colOff>38100</xdr:colOff>
      <xdr:row>77</xdr:row>
      <xdr:rowOff>135271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126398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2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32390</xdr:rowOff>
    </xdr:from>
    <xdr:to>
      <xdr:col>15</xdr:col>
      <xdr:colOff>101600</xdr:colOff>
      <xdr:row>77</xdr:row>
      <xdr:rowOff>133990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125117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19862</xdr:rowOff>
    </xdr:from>
    <xdr:to>
      <xdr:col>10</xdr:col>
      <xdr:colOff>165100</xdr:colOff>
      <xdr:row>77</xdr:row>
      <xdr:rowOff>121462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112589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28916</xdr:rowOff>
    </xdr:from>
    <xdr:to>
      <xdr:col>6</xdr:col>
      <xdr:colOff>38100</xdr:colOff>
      <xdr:row>77</xdr:row>
      <xdr:rowOff>130516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121643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112306</xdr:rowOff>
    </xdr:from>
    <xdr:to>
      <xdr:col>24</xdr:col>
      <xdr:colOff>62865</xdr:colOff>
      <xdr:row>97</xdr:row>
      <xdr:rowOff>161103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42806"/>
          <a:ext cx="1270" cy="124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164930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161103</xdr:rowOff>
    </xdr:from>
    <xdr:to>
      <xdr:col>24</xdr:col>
      <xdr:colOff>152400</xdr:colOff>
      <xdr:row>97</xdr:row>
      <xdr:rowOff>161103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58983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112306</xdr:rowOff>
    </xdr:from>
    <xdr:to>
      <xdr:col>24</xdr:col>
      <xdr:colOff>152400</xdr:colOff>
      <xdr:row>90</xdr:row>
      <xdr:rowOff>112306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4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144520</xdr:rowOff>
    </xdr:from>
    <xdr:to>
      <xdr:col>24</xdr:col>
      <xdr:colOff>63500</xdr:colOff>
      <xdr:row>98</xdr:row>
      <xdr:rowOff>33582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75170"/>
          <a:ext cx="838200" cy="6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24367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0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xdr:rowOff>
    </xdr:from>
    <xdr:to>
      <xdr:col>24</xdr:col>
      <xdr:colOff>114300</xdr:colOff>
      <xdr:row>95</xdr:row>
      <xdr:rowOff>103090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96265</xdr:rowOff>
    </xdr:from>
    <xdr:to>
      <xdr:col>19</xdr:col>
      <xdr:colOff>177800</xdr:colOff>
      <xdr:row>98</xdr:row>
      <xdr:rowOff>33582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726915"/>
          <a:ext cx="889000" cy="10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76279</xdr:rowOff>
    </xdr:from>
    <xdr:to>
      <xdr:col>20</xdr:col>
      <xdr:colOff>38100</xdr:colOff>
      <xdr:row>96</xdr:row>
      <xdr:rowOff>6429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22956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3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96265</xdr:rowOff>
    </xdr:from>
    <xdr:to>
      <xdr:col>15</xdr:col>
      <xdr:colOff>50800</xdr:colOff>
      <xdr:row>98</xdr:row>
      <xdr:rowOff>154493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26915"/>
          <a:ext cx="889000" cy="22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152612</xdr:rowOff>
    </xdr:from>
    <xdr:to>
      <xdr:col>15</xdr:col>
      <xdr:colOff>101600</xdr:colOff>
      <xdr:row>95</xdr:row>
      <xdr:rowOff>82762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6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99289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154493</xdr:rowOff>
    </xdr:from>
    <xdr:to>
      <xdr:col>10</xdr:col>
      <xdr:colOff>114300</xdr:colOff>
      <xdr:row>98</xdr:row>
      <xdr:rowOff>167894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56593"/>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50591</xdr:rowOff>
    </xdr:from>
    <xdr:to>
      <xdr:col>10</xdr:col>
      <xdr:colOff>165100</xdr:colOff>
      <xdr:row>96</xdr:row>
      <xdr:rowOff>152191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0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168718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8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90805</xdr:rowOff>
    </xdr:from>
    <xdr:to>
      <xdr:col>6</xdr:col>
      <xdr:colOff>38100</xdr:colOff>
      <xdr:row>97</xdr:row>
      <xdr:rowOff>20955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37482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93720</xdr:rowOff>
    </xdr:from>
    <xdr:to>
      <xdr:col>24</xdr:col>
      <xdr:colOff>114300</xdr:colOff>
      <xdr:row>98</xdr:row>
      <xdr:rowOff>23870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8647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154232</xdr:rowOff>
    </xdr:from>
    <xdr:to>
      <xdr:col>20</xdr:col>
      <xdr:colOff>38100</xdr:colOff>
      <xdr:row>98</xdr:row>
      <xdr:rowOff>84382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75509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45465</xdr:rowOff>
    </xdr:from>
    <xdr:to>
      <xdr:col>15</xdr:col>
      <xdr:colOff>101600</xdr:colOff>
      <xdr:row>97</xdr:row>
      <xdr:rowOff>147065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138192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7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103693</xdr:rowOff>
    </xdr:from>
    <xdr:to>
      <xdr:col>10</xdr:col>
      <xdr:colOff>165100</xdr:colOff>
      <xdr:row>99</xdr:row>
      <xdr:rowOff>33843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0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24970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117094</xdr:rowOff>
    </xdr:from>
    <xdr:to>
      <xdr:col>6</xdr:col>
      <xdr:colOff>38100</xdr:colOff>
      <xdr:row>99</xdr:row>
      <xdr:rowOff>47244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38371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1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37233</xdr:rowOff>
    </xdr:from>
    <xdr:to>
      <xdr:col>55</xdr:col>
      <xdr:colOff>0</xdr:colOff>
      <xdr:row>37</xdr:row>
      <xdr:rowOff>48358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80883"/>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37233</xdr:rowOff>
    </xdr:from>
    <xdr:to>
      <xdr:col>50</xdr:col>
      <xdr:colOff>114300</xdr:colOff>
      <xdr:row>37</xdr:row>
      <xdr:rowOff>75463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80883"/>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156856</xdr:rowOff>
    </xdr:from>
    <xdr:to>
      <xdr:col>45</xdr:col>
      <xdr:colOff>177800</xdr:colOff>
      <xdr:row>37</xdr:row>
      <xdr:rowOff>75463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00356"/>
          <a:ext cx="889000" cy="1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156856</xdr:rowOff>
    </xdr:from>
    <xdr:to>
      <xdr:col>41</xdr:col>
      <xdr:colOff>50800</xdr:colOff>
      <xdr:row>37</xdr:row>
      <xdr:rowOff>121989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00356"/>
          <a:ext cx="889000" cy="11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169008</xdr:rowOff>
    </xdr:from>
    <xdr:to>
      <xdr:col>55</xdr:col>
      <xdr:colOff>50800</xdr:colOff>
      <xdr:row>37</xdr:row>
      <xdr:rowOff>99158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147435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157883</xdr:rowOff>
    </xdr:from>
    <xdr:to>
      <xdr:col>50</xdr:col>
      <xdr:colOff>165100</xdr:colOff>
      <xdr:row>37</xdr:row>
      <xdr:rowOff>88033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3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79160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24663</xdr:rowOff>
    </xdr:from>
    <xdr:to>
      <xdr:col>46</xdr:col>
      <xdr:colOff>38100</xdr:colOff>
      <xdr:row>37</xdr:row>
      <xdr:rowOff>126263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117390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106056</xdr:rowOff>
    </xdr:from>
    <xdr:to>
      <xdr:col>41</xdr:col>
      <xdr:colOff>101600</xdr:colOff>
      <xdr:row>31</xdr:row>
      <xdr:rowOff>36206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27333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4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71189</xdr:rowOff>
    </xdr:from>
    <xdr:to>
      <xdr:col>36</xdr:col>
      <xdr:colOff>165100</xdr:colOff>
      <xdr:row>38</xdr:row>
      <xdr:rowOff>1339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163916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149383</xdr:rowOff>
    </xdr:from>
    <xdr:to>
      <xdr:col>55</xdr:col>
      <xdr:colOff>0</xdr:colOff>
      <xdr:row>58</xdr:row>
      <xdr:rowOff>69471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22033"/>
          <a:ext cx="838200" cy="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169369</xdr:rowOff>
    </xdr:from>
    <xdr:to>
      <xdr:col>50</xdr:col>
      <xdr:colOff>114300</xdr:colOff>
      <xdr:row>58</xdr:row>
      <xdr:rowOff>69471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42019"/>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152143</xdr:rowOff>
    </xdr:from>
    <xdr:to>
      <xdr:col>45</xdr:col>
      <xdr:colOff>177800</xdr:colOff>
      <xdr:row>57</xdr:row>
      <xdr:rowOff>169369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53343"/>
          <a:ext cx="889000" cy="18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82942</xdr:rowOff>
    </xdr:from>
    <xdr:to>
      <xdr:col>41</xdr:col>
      <xdr:colOff>50800</xdr:colOff>
      <xdr:row>56</xdr:row>
      <xdr:rowOff>152143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341242"/>
          <a:ext cx="8890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98583</xdr:rowOff>
    </xdr:from>
    <xdr:to>
      <xdr:col>55</xdr:col>
      <xdr:colOff>50800</xdr:colOff>
      <xdr:row>58</xdr:row>
      <xdr:rowOff>28733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7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77010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4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18671</xdr:rowOff>
    </xdr:from>
    <xdr:to>
      <xdr:col>50</xdr:col>
      <xdr:colOff>165100</xdr:colOff>
      <xdr:row>58</xdr:row>
      <xdr:rowOff>120271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111398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5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118569</xdr:rowOff>
    </xdr:from>
    <xdr:to>
      <xdr:col>46</xdr:col>
      <xdr:colOff>38100</xdr:colOff>
      <xdr:row>58</xdr:row>
      <xdr:rowOff>48719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39846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101343</xdr:rowOff>
    </xdr:from>
    <xdr:to>
      <xdr:col>41</xdr:col>
      <xdr:colOff>101600</xdr:colOff>
      <xdr:row>57</xdr:row>
      <xdr:rowOff>31493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22620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32142</xdr:rowOff>
    </xdr:from>
    <xdr:to>
      <xdr:col>36</xdr:col>
      <xdr:colOff>165100</xdr:colOff>
      <xdr:row>54</xdr:row>
      <xdr:rowOff>133742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150269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96335</xdr:rowOff>
    </xdr:from>
    <xdr:to>
      <xdr:col>55</xdr:col>
      <xdr:colOff>0</xdr:colOff>
      <xdr:row>77</xdr:row>
      <xdr:rowOff>129299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97985"/>
          <a:ext cx="8382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129299</xdr:rowOff>
    </xdr:from>
    <xdr:to>
      <xdr:col>50</xdr:col>
      <xdr:colOff>114300</xdr:colOff>
      <xdr:row>77</xdr:row>
      <xdr:rowOff>138854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30949"/>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112246</xdr:rowOff>
    </xdr:from>
    <xdr:to>
      <xdr:col>45</xdr:col>
      <xdr:colOff>177800</xdr:colOff>
      <xdr:row>77</xdr:row>
      <xdr:rowOff>138854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13896"/>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32258</xdr:rowOff>
    </xdr:from>
    <xdr:to>
      <xdr:col>41</xdr:col>
      <xdr:colOff>50800</xdr:colOff>
      <xdr:row>77</xdr:row>
      <xdr:rowOff>112246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062458"/>
          <a:ext cx="889000" cy="25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45535</xdr:rowOff>
    </xdr:from>
    <xdr:to>
      <xdr:col>55</xdr:col>
      <xdr:colOff>50800</xdr:colOff>
      <xdr:row>77</xdr:row>
      <xdr:rowOff>147135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23962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78499</xdr:rowOff>
    </xdr:from>
    <xdr:to>
      <xdr:col>50</xdr:col>
      <xdr:colOff>165100</xdr:colOff>
      <xdr:row>78</xdr:row>
      <xdr:rowOff>8649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171226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3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88054</xdr:rowOff>
    </xdr:from>
    <xdr:to>
      <xdr:col>46</xdr:col>
      <xdr:colOff>38100</xdr:colOff>
      <xdr:row>78</xdr:row>
      <xdr:rowOff>18204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61446</xdr:rowOff>
    </xdr:from>
    <xdr:to>
      <xdr:col>41</xdr:col>
      <xdr:colOff>101600</xdr:colOff>
      <xdr:row>77</xdr:row>
      <xdr:rowOff>163046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154173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152908</xdr:rowOff>
    </xdr:from>
    <xdr:to>
      <xdr:col>36</xdr:col>
      <xdr:colOff>165100</xdr:colOff>
      <xdr:row>76</xdr:row>
      <xdr:rowOff>83058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99585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165303</xdr:rowOff>
    </xdr:from>
    <xdr:to>
      <xdr:col>55</xdr:col>
      <xdr:colOff>0</xdr:colOff>
      <xdr:row>97</xdr:row>
      <xdr:rowOff>6083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2450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110534</xdr:rowOff>
    </xdr:from>
    <xdr:to>
      <xdr:col>50</xdr:col>
      <xdr:colOff>114300</xdr:colOff>
      <xdr:row>96</xdr:row>
      <xdr:rowOff>165303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69734"/>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49861</xdr:rowOff>
    </xdr:from>
    <xdr:to>
      <xdr:col>45</xdr:col>
      <xdr:colOff>177800</xdr:colOff>
      <xdr:row>96</xdr:row>
      <xdr:rowOff>110534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37611"/>
          <a:ext cx="889000" cy="2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49861</xdr:rowOff>
    </xdr:from>
    <xdr:to>
      <xdr:col>41</xdr:col>
      <xdr:colOff>50800</xdr:colOff>
      <xdr:row>95</xdr:row>
      <xdr:rowOff>66396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37611"/>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126733</xdr:rowOff>
    </xdr:from>
    <xdr:to>
      <xdr:col>55</xdr:col>
      <xdr:colOff>50800</xdr:colOff>
      <xdr:row>97</xdr:row>
      <xdr:rowOff>56883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105160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114503</xdr:rowOff>
    </xdr:from>
    <xdr:to>
      <xdr:col>50</xdr:col>
      <xdr:colOff>165100</xdr:colOff>
      <xdr:row>97</xdr:row>
      <xdr:rowOff>44653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35780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59734</xdr:rowOff>
    </xdr:from>
    <xdr:to>
      <xdr:col>46</xdr:col>
      <xdr:colOff>38100</xdr:colOff>
      <xdr:row>96</xdr:row>
      <xdr:rowOff>161334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170511</xdr:rowOff>
    </xdr:from>
    <xdr:to>
      <xdr:col>41</xdr:col>
      <xdr:colOff>101600</xdr:colOff>
      <xdr:row>95</xdr:row>
      <xdr:rowOff>100661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117188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15596</xdr:rowOff>
    </xdr:from>
    <xdr:to>
      <xdr:col>36</xdr:col>
      <xdr:colOff>165100</xdr:colOff>
      <xdr:row>95</xdr:row>
      <xdr:rowOff>117196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133723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122860</xdr:rowOff>
    </xdr:from>
    <xdr:to>
      <xdr:col>85</xdr:col>
      <xdr:colOff>127000</xdr:colOff>
      <xdr:row>39</xdr:row>
      <xdr:rowOff>25019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37960"/>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25019</xdr:rowOff>
    </xdr:from>
    <xdr:to>
      <xdr:col>81</xdr:col>
      <xdr:colOff>50800</xdr:colOff>
      <xdr:row>39</xdr:row>
      <xdr:rowOff>32791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1156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32791</xdr:rowOff>
    </xdr:from>
    <xdr:to>
      <xdr:col>76</xdr:col>
      <xdr:colOff>114300</xdr:colOff>
      <xdr:row>39</xdr:row>
      <xdr:rowOff>33325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1934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33325</xdr:rowOff>
    </xdr:from>
    <xdr:to>
      <xdr:col>71</xdr:col>
      <xdr:colOff>177800</xdr:colOff>
      <xdr:row>39</xdr:row>
      <xdr:rowOff>42926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1987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72060</xdr:rowOff>
    </xdr:from>
    <xdr:to>
      <xdr:col>85</xdr:col>
      <xdr:colOff>177800</xdr:colOff>
      <xdr:row>39</xdr:row>
      <xdr:rowOff>2210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31437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145669</xdr:rowOff>
    </xdr:from>
    <xdr:to>
      <xdr:col>81</xdr:col>
      <xdr:colOff>101600</xdr:colOff>
      <xdr:row>39</xdr:row>
      <xdr:rowOff>75819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66946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153441</xdr:rowOff>
    </xdr:from>
    <xdr:to>
      <xdr:col>76</xdr:col>
      <xdr:colOff>165100</xdr:colOff>
      <xdr:row>39</xdr:row>
      <xdr:rowOff>83591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74718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76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153975</xdr:rowOff>
    </xdr:from>
    <xdr:to>
      <xdr:col>72</xdr:col>
      <xdr:colOff>38100</xdr:colOff>
      <xdr:row>39</xdr:row>
      <xdr:rowOff>84125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75252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163576</xdr:rowOff>
    </xdr:from>
    <xdr:to>
      <xdr:col>67</xdr:col>
      <xdr:colOff>101600</xdr:colOff>
      <xdr:row>39</xdr:row>
      <xdr:rowOff>93726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84853</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51118</xdr:rowOff>
    </xdr:from>
    <xdr:to>
      <xdr:col>85</xdr:col>
      <xdr:colOff>127000</xdr:colOff>
      <xdr:row>78</xdr:row>
      <xdr:rowOff>75864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424218"/>
          <a:ext cx="8382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51118</xdr:rowOff>
    </xdr:from>
    <xdr:to>
      <xdr:col>81</xdr:col>
      <xdr:colOff>50800</xdr:colOff>
      <xdr:row>78</xdr:row>
      <xdr:rowOff>94466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424218"/>
          <a:ext cx="889000" cy="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94466</xdr:rowOff>
    </xdr:from>
    <xdr:to>
      <xdr:col>76</xdr:col>
      <xdr:colOff>114300</xdr:colOff>
      <xdr:row>78</xdr:row>
      <xdr:rowOff>120269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467566"/>
          <a:ext cx="8890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120269</xdr:rowOff>
    </xdr:from>
    <xdr:to>
      <xdr:col>71</xdr:col>
      <xdr:colOff>177800</xdr:colOff>
      <xdr:row>78</xdr:row>
      <xdr:rowOff>129099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493369"/>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25064</xdr:rowOff>
    </xdr:from>
    <xdr:to>
      <xdr:col>85</xdr:col>
      <xdr:colOff>177800</xdr:colOff>
      <xdr:row>78</xdr:row>
      <xdr:rowOff>126664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3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111441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3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318</xdr:rowOff>
    </xdr:from>
    <xdr:to>
      <xdr:col>81</xdr:col>
      <xdr:colOff>101600</xdr:colOff>
      <xdr:row>78</xdr:row>
      <xdr:rowOff>101918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93045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46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43666</xdr:rowOff>
    </xdr:from>
    <xdr:to>
      <xdr:col>76</xdr:col>
      <xdr:colOff>165100</xdr:colOff>
      <xdr:row>78</xdr:row>
      <xdr:rowOff>145266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4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136393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50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69469</xdr:rowOff>
    </xdr:from>
    <xdr:to>
      <xdr:col>72</xdr:col>
      <xdr:colOff>38100</xdr:colOff>
      <xdr:row>78</xdr:row>
      <xdr:rowOff>171069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162196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5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78299</xdr:rowOff>
    </xdr:from>
    <xdr:to>
      <xdr:col>67</xdr:col>
      <xdr:colOff>101600</xdr:colOff>
      <xdr:row>79</xdr:row>
      <xdr:rowOff>8449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4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171026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54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122228</xdr:rowOff>
    </xdr:from>
    <xdr:to>
      <xdr:col>85</xdr:col>
      <xdr:colOff>127000</xdr:colOff>
      <xdr:row>95</xdr:row>
      <xdr:rowOff>130981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409978"/>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130981</xdr:rowOff>
    </xdr:from>
    <xdr:to>
      <xdr:col>81</xdr:col>
      <xdr:colOff>50800</xdr:colOff>
      <xdr:row>95</xdr:row>
      <xdr:rowOff>166446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418731"/>
          <a:ext cx="889000" cy="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166446</xdr:rowOff>
    </xdr:from>
    <xdr:to>
      <xdr:col>76</xdr:col>
      <xdr:colOff>114300</xdr:colOff>
      <xdr:row>97</xdr:row>
      <xdr:rowOff>20176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454196"/>
          <a:ext cx="889000" cy="19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20176</xdr:rowOff>
    </xdr:from>
    <xdr:to>
      <xdr:col>71</xdr:col>
      <xdr:colOff>177800</xdr:colOff>
      <xdr:row>98</xdr:row>
      <xdr:rowOff>140484</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650826"/>
          <a:ext cx="889000" cy="2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71428</xdr:rowOff>
    </xdr:from>
    <xdr:to>
      <xdr:col>85</xdr:col>
      <xdr:colOff>177800</xdr:colOff>
      <xdr:row>96</xdr:row>
      <xdr:rowOff>1578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3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94305</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2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80181</xdr:rowOff>
    </xdr:from>
    <xdr:to>
      <xdr:col>81</xdr:col>
      <xdr:colOff>101600</xdr:colOff>
      <xdr:row>96</xdr:row>
      <xdr:rowOff>10331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26858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1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115646</xdr:rowOff>
    </xdr:from>
    <xdr:to>
      <xdr:col>76</xdr:col>
      <xdr:colOff>165100</xdr:colOff>
      <xdr:row>96</xdr:row>
      <xdr:rowOff>45796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62323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1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140826</xdr:rowOff>
    </xdr:from>
    <xdr:to>
      <xdr:col>72</xdr:col>
      <xdr:colOff>38100</xdr:colOff>
      <xdr:row>97</xdr:row>
      <xdr:rowOff>70976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6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87503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37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89684</xdr:rowOff>
    </xdr:from>
    <xdr:to>
      <xdr:col>67</xdr:col>
      <xdr:colOff>101600</xdr:colOff>
      <xdr:row>99</xdr:row>
      <xdr:rowOff>19834</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10961</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22733</xdr:rowOff>
    </xdr:from>
    <xdr:to>
      <xdr:col>116</xdr:col>
      <xdr:colOff>63500</xdr:colOff>
      <xdr:row>36</xdr:row>
      <xdr:rowOff>44831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194933"/>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44831</xdr:rowOff>
    </xdr:from>
    <xdr:to>
      <xdr:col>111</xdr:col>
      <xdr:colOff>177800</xdr:colOff>
      <xdr:row>37</xdr:row>
      <xdr:rowOff>10541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217031"/>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10541</xdr:rowOff>
    </xdr:from>
    <xdr:to>
      <xdr:col>107</xdr:col>
      <xdr:colOff>50800</xdr:colOff>
      <xdr:row>37</xdr:row>
      <xdr:rowOff>10732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35419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10732</xdr:rowOff>
    </xdr:from>
    <xdr:to>
      <xdr:col>102</xdr:col>
      <xdr:colOff>114300</xdr:colOff>
      <xdr:row>37</xdr:row>
      <xdr:rowOff>132652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6354382"/>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143383</xdr:rowOff>
    </xdr:from>
    <xdr:to>
      <xdr:col>116</xdr:col>
      <xdr:colOff>114300</xdr:colOff>
      <xdr:row>36</xdr:row>
      <xdr:rowOff>73533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166260</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99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165481</xdr:rowOff>
    </xdr:from>
    <xdr:to>
      <xdr:col>112</xdr:col>
      <xdr:colOff>38100</xdr:colOff>
      <xdr:row>36</xdr:row>
      <xdr:rowOff>95631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112158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131191</xdr:rowOff>
    </xdr:from>
    <xdr:to>
      <xdr:col>107</xdr:col>
      <xdr:colOff>101600</xdr:colOff>
      <xdr:row>37</xdr:row>
      <xdr:rowOff>61341</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77868</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607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131382</xdr:rowOff>
    </xdr:from>
    <xdr:to>
      <xdr:col>102</xdr:col>
      <xdr:colOff>165100</xdr:colOff>
      <xdr:row>37</xdr:row>
      <xdr:rowOff>61532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78059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60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81852</xdr:rowOff>
    </xdr:from>
    <xdr:to>
      <xdr:col>98</xdr:col>
      <xdr:colOff>38100</xdr:colOff>
      <xdr:row>38</xdr:row>
      <xdr:rowOff>12002</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3129</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169761</xdr:rowOff>
    </xdr:from>
    <xdr:to>
      <xdr:col>116</xdr:col>
      <xdr:colOff>63500</xdr:colOff>
      <xdr:row>58</xdr:row>
      <xdr:rowOff>169894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13861"/>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169761</xdr:rowOff>
    </xdr:from>
    <xdr:to>
      <xdr:col>111</xdr:col>
      <xdr:colOff>177800</xdr:colOff>
      <xdr:row>58</xdr:row>
      <xdr:rowOff>170085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1386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170085</xdr:rowOff>
    </xdr:from>
    <xdr:to>
      <xdr:col>107</xdr:col>
      <xdr:colOff>50800</xdr:colOff>
      <xdr:row>58</xdr:row>
      <xdr:rowOff>170409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11418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170275</xdr:rowOff>
    </xdr:from>
    <xdr:to>
      <xdr:col>102</xdr:col>
      <xdr:colOff>114300</xdr:colOff>
      <xdr:row>58</xdr:row>
      <xdr:rowOff>170409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14375"/>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119094</xdr:rowOff>
    </xdr:from>
    <xdr:to>
      <xdr:col>116</xdr:col>
      <xdr:colOff>114300</xdr:colOff>
      <xdr:row>59</xdr:row>
      <xdr:rowOff>49244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34021</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118961</xdr:rowOff>
    </xdr:from>
    <xdr:to>
      <xdr:col>112</xdr:col>
      <xdr:colOff>38100</xdr:colOff>
      <xdr:row>59</xdr:row>
      <xdr:rowOff>49111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40238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119285</xdr:rowOff>
    </xdr:from>
    <xdr:to>
      <xdr:col>107</xdr:col>
      <xdr:colOff>101600</xdr:colOff>
      <xdr:row>59</xdr:row>
      <xdr:rowOff>49435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40562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119609</xdr:rowOff>
    </xdr:from>
    <xdr:to>
      <xdr:col>102</xdr:col>
      <xdr:colOff>165100</xdr:colOff>
      <xdr:row>59</xdr:row>
      <xdr:rowOff>49759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40886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119475</xdr:rowOff>
    </xdr:from>
    <xdr:to>
      <xdr:col>98</xdr:col>
      <xdr:colOff>38100</xdr:colOff>
      <xdr:row>59</xdr:row>
      <xdr:rowOff>49625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40752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156083</xdr:rowOff>
    </xdr:from>
    <xdr:to>
      <xdr:col>116</xdr:col>
      <xdr:colOff>63500</xdr:colOff>
      <xdr:row>77</xdr:row>
      <xdr:rowOff>7683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186283"/>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156083</xdr:rowOff>
    </xdr:from>
    <xdr:to>
      <xdr:col>111</xdr:col>
      <xdr:colOff>177800</xdr:colOff>
      <xdr:row>77</xdr:row>
      <xdr:rowOff>156959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186283"/>
          <a:ext cx="8890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156959</xdr:rowOff>
    </xdr:from>
    <xdr:to>
      <xdr:col>107</xdr:col>
      <xdr:colOff>50800</xdr:colOff>
      <xdr:row>77</xdr:row>
      <xdr:rowOff>162979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5860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132651</xdr:rowOff>
    </xdr:from>
    <xdr:to>
      <xdr:col>102</xdr:col>
      <xdr:colOff>114300</xdr:colOff>
      <xdr:row>77</xdr:row>
      <xdr:rowOff>162979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334301"/>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128333</xdr:rowOff>
    </xdr:from>
    <xdr:to>
      <xdr:col>116</xdr:col>
      <xdr:colOff>114300</xdr:colOff>
      <xdr:row>77</xdr:row>
      <xdr:rowOff>58483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106760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1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105283</xdr:rowOff>
    </xdr:from>
    <xdr:to>
      <xdr:col>112</xdr:col>
      <xdr:colOff>38100</xdr:colOff>
      <xdr:row>77</xdr:row>
      <xdr:rowOff>35433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26560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2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106159</xdr:rowOff>
    </xdr:from>
    <xdr:to>
      <xdr:col>107</xdr:col>
      <xdr:colOff>101600</xdr:colOff>
      <xdr:row>78</xdr:row>
      <xdr:rowOff>36309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27436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112179</xdr:rowOff>
    </xdr:from>
    <xdr:to>
      <xdr:col>102</xdr:col>
      <xdr:colOff>165100</xdr:colOff>
      <xdr:row>78</xdr:row>
      <xdr:rowOff>42329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33456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81851</xdr:rowOff>
    </xdr:from>
    <xdr:to>
      <xdr:col>98</xdr:col>
      <xdr:colOff>38100</xdr:colOff>
      <xdr:row>78</xdr:row>
      <xdr:rowOff>12001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3128</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373,560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円となっている。主な構成項目である扶助費は、住民一人当たりのコストが</a:t>
          </a:r>
          <a:r>
            <a:rPr kumimoji="1" lang="en-US" altLang="ja-JP" sz="1300">
              <a:latin typeface="ＭＳ Ｐゴシック" panose="020B0600070205080204" pitchFamily="50" charset="-128"/>
              <a:ea typeface="ＭＳ Ｐゴシック" panose="020B0600070205080204" pitchFamily="50" charset="-128"/>
            </a:rPr>
            <a:t>95,494</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の増となっている。これは電力・ガス・食料品等価格高騰緊急支援給付金の減があったものの、物価高騰対策として行った住民税非課税世帯等生活応援金の増によるものである。扶助費は年々増加傾向にあるが、生活保護費や障がい者等の社会福祉費に係る扶助費が他の類似団体と比較して低いため、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68,869</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減となっている。新型コロナウイルス感染症対策費（予防接種委託料、行政検査委託料、子育て世帯や高齢者等への生活支援として支給するクオカードの購入費など）や大河ドラマ「どうする家康」の放映に伴う関連事業委託料等が減となったためである。物件費は労務単価及び物価の上昇により、年々増加傾向にある。また、公共施設の管理費等が他の類似団体と比較して高いこと等により、類似団体平均を上回っているため、施設の統廃合等も含めたファシリティマネジメント等を活用して経費の節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383,915
370,167
387.20
151,859,262
143,415,246
5,488,571
79,085,432
53,109,199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127508</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8258"/>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38354</xdr:rowOff>
    </xdr:from>
    <xdr:to>
      <xdr:col>19</xdr:col>
      <xdr:colOff>177800</xdr:colOff>
      <xdr:row>35</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910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38354</xdr:rowOff>
    </xdr:from>
    <xdr:to>
      <xdr:col>15</xdr:col>
      <xdr:colOff>50800</xdr:colOff>
      <xdr:row>36</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9104"/>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159512</xdr:rowOff>
    </xdr:from>
    <xdr:to>
      <xdr:col>10</xdr:col>
      <xdr:colOff>114300</xdr:colOff>
      <xdr:row>36</xdr:row>
      <xdr:rowOff>44450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026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76708</xdr:rowOff>
    </xdr:from>
    <xdr:to>
      <xdr:col>24</xdr:col>
      <xdr:colOff>114300</xdr:colOff>
      <xdr:row>36</xdr:row>
      <xdr:rowOff>6858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55135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100330</xdr:rowOff>
    </xdr:from>
    <xdr:to>
      <xdr:col>20</xdr:col>
      <xdr:colOff>38100</xdr:colOff>
      <xdr:row>36</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21607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159004</xdr:rowOff>
    </xdr:from>
    <xdr:to>
      <xdr:col>15</xdr:col>
      <xdr:colOff>101600</xdr:colOff>
      <xdr:row>35</xdr:row>
      <xdr:rowOff>89154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165100</xdr:rowOff>
    </xdr:from>
    <xdr:to>
      <xdr:col>10</xdr:col>
      <xdr:colOff>165100</xdr:colOff>
      <xdr:row>36</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108712</xdr:rowOff>
    </xdr:from>
    <xdr:to>
      <xdr:col>6</xdr:col>
      <xdr:colOff>38100</xdr:colOff>
      <xdr:row>36</xdr:row>
      <xdr:rowOff>38862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29989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41593</xdr:rowOff>
    </xdr:from>
    <xdr:to>
      <xdr:col>24</xdr:col>
      <xdr:colOff>63500</xdr:colOff>
      <xdr:row>58</xdr:row>
      <xdr:rowOff>42825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5693"/>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42825</xdr:rowOff>
    </xdr:from>
    <xdr:to>
      <xdr:col>19</xdr:col>
      <xdr:colOff>177800</xdr:colOff>
      <xdr:row>58</xdr:row>
      <xdr:rowOff>71971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6925"/>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125095</xdr:rowOff>
    </xdr:from>
    <xdr:to>
      <xdr:col>15</xdr:col>
      <xdr:colOff>50800</xdr:colOff>
      <xdr:row>58</xdr:row>
      <xdr:rowOff>71971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97595"/>
          <a:ext cx="889000" cy="131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125095</xdr:rowOff>
    </xdr:from>
    <xdr:to>
      <xdr:col>10</xdr:col>
      <xdr:colOff>114300</xdr:colOff>
      <xdr:row>59</xdr:row>
      <xdr:rowOff>54737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97595"/>
          <a:ext cx="889000" cy="147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162243</xdr:rowOff>
    </xdr:from>
    <xdr:to>
      <xdr:col>24</xdr:col>
      <xdr:colOff>114300</xdr:colOff>
      <xdr:row>58</xdr:row>
      <xdr:rowOff>92393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13670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163475</xdr:rowOff>
    </xdr:from>
    <xdr:to>
      <xdr:col>20</xdr:col>
      <xdr:colOff>38100</xdr:colOff>
      <xdr:row>58</xdr:row>
      <xdr:rowOff>93625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84752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21171</xdr:rowOff>
    </xdr:from>
    <xdr:to>
      <xdr:col>15</xdr:col>
      <xdr:colOff>101600</xdr:colOff>
      <xdr:row>58</xdr:row>
      <xdr:rowOff>122771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113898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74295</xdr:rowOff>
    </xdr:from>
    <xdr:to>
      <xdr:col>10</xdr:col>
      <xdr:colOff>165100</xdr:colOff>
      <xdr:row>51</xdr:row>
      <xdr:rowOff>4445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20972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2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3937</xdr:rowOff>
    </xdr:from>
    <xdr:to>
      <xdr:col>6</xdr:col>
      <xdr:colOff>38100</xdr:colOff>
      <xdr:row>59</xdr:row>
      <xdr:rowOff>105537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96664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20501</xdr:rowOff>
    </xdr:from>
    <xdr:to>
      <xdr:col>24</xdr:col>
      <xdr:colOff>63500</xdr:colOff>
      <xdr:row>77</xdr:row>
      <xdr:rowOff>70069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22151"/>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11813</xdr:rowOff>
    </xdr:from>
    <xdr:to>
      <xdr:col>19</xdr:col>
      <xdr:colOff>177800</xdr:colOff>
      <xdr:row>77</xdr:row>
      <xdr:rowOff>70069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13463"/>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11813</xdr:rowOff>
    </xdr:from>
    <xdr:to>
      <xdr:col>15</xdr:col>
      <xdr:colOff>50800</xdr:colOff>
      <xdr:row>78</xdr:row>
      <xdr:rowOff>55766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13463"/>
          <a:ext cx="889000" cy="2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55766</xdr:rowOff>
    </xdr:from>
    <xdr:to>
      <xdr:col>10</xdr:col>
      <xdr:colOff>114300</xdr:colOff>
      <xdr:row>78</xdr:row>
      <xdr:rowOff>79753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28866"/>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141151</xdr:rowOff>
    </xdr:from>
    <xdr:to>
      <xdr:col>24</xdr:col>
      <xdr:colOff>114300</xdr:colOff>
      <xdr:row>77</xdr:row>
      <xdr:rowOff>71301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56078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19269</xdr:rowOff>
    </xdr:from>
    <xdr:to>
      <xdr:col>20</xdr:col>
      <xdr:colOff>38100</xdr:colOff>
      <xdr:row>77</xdr:row>
      <xdr:rowOff>120869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111996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1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132463</xdr:rowOff>
    </xdr:from>
    <xdr:to>
      <xdr:col>15</xdr:col>
      <xdr:colOff>101600</xdr:colOff>
      <xdr:row>77</xdr:row>
      <xdr:rowOff>62613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53740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4966</xdr:rowOff>
    </xdr:from>
    <xdr:to>
      <xdr:col>10</xdr:col>
      <xdr:colOff>165100</xdr:colOff>
      <xdr:row>78</xdr:row>
      <xdr:rowOff>106566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97693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7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28953</xdr:rowOff>
    </xdr:from>
    <xdr:to>
      <xdr:col>6</xdr:col>
      <xdr:colOff>38100</xdr:colOff>
      <xdr:row>78</xdr:row>
      <xdr:rowOff>130553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121680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79273</xdr:rowOff>
    </xdr:from>
    <xdr:to>
      <xdr:col>24</xdr:col>
      <xdr:colOff>63500</xdr:colOff>
      <xdr:row>96</xdr:row>
      <xdr:rowOff>126385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67023"/>
          <a:ext cx="838200" cy="2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79273</xdr:rowOff>
    </xdr:from>
    <xdr:to>
      <xdr:col>19</xdr:col>
      <xdr:colOff>177800</xdr:colOff>
      <xdr:row>96</xdr:row>
      <xdr:rowOff>45174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67023"/>
          <a:ext cx="889000" cy="1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45174</xdr:rowOff>
    </xdr:from>
    <xdr:to>
      <xdr:col>15</xdr:col>
      <xdr:colOff>50800</xdr:colOff>
      <xdr:row>97</xdr:row>
      <xdr:rowOff>92684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04374"/>
          <a:ext cx="889000" cy="2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167342</xdr:rowOff>
    </xdr:from>
    <xdr:to>
      <xdr:col>10</xdr:col>
      <xdr:colOff>114300</xdr:colOff>
      <xdr:row>97</xdr:row>
      <xdr:rowOff>92684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55092"/>
          <a:ext cx="889000" cy="26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75585</xdr:rowOff>
    </xdr:from>
    <xdr:to>
      <xdr:col>24</xdr:col>
      <xdr:colOff>114300</xdr:colOff>
      <xdr:row>97</xdr:row>
      <xdr:rowOff>5735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98462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28473</xdr:rowOff>
    </xdr:from>
    <xdr:to>
      <xdr:col>20</xdr:col>
      <xdr:colOff>38100</xdr:colOff>
      <xdr:row>95</xdr:row>
      <xdr:rowOff>130073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146600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165824</xdr:rowOff>
    </xdr:from>
    <xdr:to>
      <xdr:col>15</xdr:col>
      <xdr:colOff>101600</xdr:colOff>
      <xdr:row>96</xdr:row>
      <xdr:rowOff>95974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41884</xdr:rowOff>
    </xdr:from>
    <xdr:to>
      <xdr:col>10</xdr:col>
      <xdr:colOff>165100</xdr:colOff>
      <xdr:row>97</xdr:row>
      <xdr:rowOff>143484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134611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116542</xdr:rowOff>
    </xdr:from>
    <xdr:to>
      <xdr:col>6</xdr:col>
      <xdr:colOff>38100</xdr:colOff>
      <xdr:row>96</xdr:row>
      <xdr:rowOff>46692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63219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120269</xdr:rowOff>
    </xdr:from>
    <xdr:to>
      <xdr:col>55</xdr:col>
      <xdr:colOff>0</xdr:colOff>
      <xdr:row>38</xdr:row>
      <xdr:rowOff>131318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3536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73025</xdr:rowOff>
    </xdr:from>
    <xdr:to>
      <xdr:col>50</xdr:col>
      <xdr:colOff>114300</xdr:colOff>
      <xdr:row>38</xdr:row>
      <xdr:rowOff>131318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88125"/>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164084</xdr:rowOff>
    </xdr:from>
    <xdr:to>
      <xdr:col>45</xdr:col>
      <xdr:colOff>177800</xdr:colOff>
      <xdr:row>38</xdr:row>
      <xdr:rowOff>73025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07734"/>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164084</xdr:rowOff>
    </xdr:from>
    <xdr:to>
      <xdr:col>41</xdr:col>
      <xdr:colOff>50800</xdr:colOff>
      <xdr:row>38</xdr:row>
      <xdr:rowOff>110744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077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155846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9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80518</xdr:rowOff>
    </xdr:from>
    <xdr:to>
      <xdr:col>50</xdr:col>
      <xdr:colOff>165100</xdr:colOff>
      <xdr:row>39</xdr:row>
      <xdr:rowOff>10668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22225</xdr:rowOff>
    </xdr:from>
    <xdr:to>
      <xdr:col>46</xdr:col>
      <xdr:colOff>38100</xdr:colOff>
      <xdr:row>38</xdr:row>
      <xdr:rowOff>123825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114952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113284</xdr:rowOff>
    </xdr:from>
    <xdr:to>
      <xdr:col>41</xdr:col>
      <xdr:colOff>101600</xdr:colOff>
      <xdr:row>38</xdr:row>
      <xdr:rowOff>43435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34561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59944</xdr:rowOff>
    </xdr:from>
    <xdr:to>
      <xdr:col>36</xdr:col>
      <xdr:colOff>165100</xdr:colOff>
      <xdr:row>38</xdr:row>
      <xdr:rowOff>161544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152671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6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81407</xdr:rowOff>
    </xdr:from>
    <xdr:to>
      <xdr:col>55</xdr:col>
      <xdr:colOff>0</xdr:colOff>
      <xdr:row>57</xdr:row>
      <xdr:rowOff>67005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82607"/>
          <a:ext cx="8382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67005</xdr:rowOff>
    </xdr:from>
    <xdr:to>
      <xdr:col>50</xdr:col>
      <xdr:colOff>114300</xdr:colOff>
      <xdr:row>57</xdr:row>
      <xdr:rowOff>95199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3965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95199</xdr:rowOff>
    </xdr:from>
    <xdr:to>
      <xdr:col>45</xdr:col>
      <xdr:colOff>177800</xdr:colOff>
      <xdr:row>57</xdr:row>
      <xdr:rowOff>96114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784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73178</xdr:rowOff>
    </xdr:from>
    <xdr:to>
      <xdr:col>41</xdr:col>
      <xdr:colOff>50800</xdr:colOff>
      <xdr:row>57</xdr:row>
      <xdr:rowOff>96114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45828"/>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30607</xdr:rowOff>
    </xdr:from>
    <xdr:to>
      <xdr:col>55</xdr:col>
      <xdr:colOff>50800</xdr:colOff>
      <xdr:row>56</xdr:row>
      <xdr:rowOff>132207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53484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16205</xdr:rowOff>
    </xdr:from>
    <xdr:to>
      <xdr:col>50</xdr:col>
      <xdr:colOff>165100</xdr:colOff>
      <xdr:row>57</xdr:row>
      <xdr:rowOff>117805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108932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44399</xdr:rowOff>
    </xdr:from>
    <xdr:to>
      <xdr:col>46</xdr:col>
      <xdr:colOff>38100</xdr:colOff>
      <xdr:row>57</xdr:row>
      <xdr:rowOff>145999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137126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0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45314</xdr:rowOff>
    </xdr:from>
    <xdr:to>
      <xdr:col>41</xdr:col>
      <xdr:colOff>101600</xdr:colOff>
      <xdr:row>57</xdr:row>
      <xdr:rowOff>146914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138041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1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22378</xdr:rowOff>
    </xdr:from>
    <xdr:to>
      <xdr:col>36</xdr:col>
      <xdr:colOff>165100</xdr:colOff>
      <xdr:row>57</xdr:row>
      <xdr:rowOff>123978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115105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8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62481</xdr:rowOff>
    </xdr:from>
    <xdr:to>
      <xdr:col>55</xdr:col>
      <xdr:colOff>0</xdr:colOff>
      <xdr:row>78</xdr:row>
      <xdr:rowOff>111958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35581"/>
          <a:ext cx="838200" cy="4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62481</xdr:rowOff>
    </xdr:from>
    <xdr:to>
      <xdr:col>50</xdr:col>
      <xdr:colOff>114300</xdr:colOff>
      <xdr:row>78</xdr:row>
      <xdr:rowOff>149399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35581"/>
          <a:ext cx="889000" cy="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90421</xdr:rowOff>
    </xdr:from>
    <xdr:to>
      <xdr:col>45</xdr:col>
      <xdr:colOff>177800</xdr:colOff>
      <xdr:row>78</xdr:row>
      <xdr:rowOff>149399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63521"/>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90421</xdr:rowOff>
    </xdr:from>
    <xdr:to>
      <xdr:col>41</xdr:col>
      <xdr:colOff>50800</xdr:colOff>
      <xdr:row>78</xdr:row>
      <xdr:rowOff>152502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35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61158</xdr:rowOff>
    </xdr:from>
    <xdr:to>
      <xdr:col>55</xdr:col>
      <xdr:colOff>50800</xdr:colOff>
      <xdr:row>78</xdr:row>
      <xdr:rowOff>162758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39585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11681</xdr:rowOff>
    </xdr:from>
    <xdr:to>
      <xdr:col>50</xdr:col>
      <xdr:colOff>165100</xdr:colOff>
      <xdr:row>78</xdr:row>
      <xdr:rowOff>113281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104408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98599</xdr:rowOff>
    </xdr:from>
    <xdr:to>
      <xdr:col>46</xdr:col>
      <xdr:colOff>38100</xdr:colOff>
      <xdr:row>79</xdr:row>
      <xdr:rowOff>28749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19876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6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39621</xdr:rowOff>
    </xdr:from>
    <xdr:to>
      <xdr:col>41</xdr:col>
      <xdr:colOff>101600</xdr:colOff>
      <xdr:row>78</xdr:row>
      <xdr:rowOff>141221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132348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101702</xdr:rowOff>
    </xdr:from>
    <xdr:to>
      <xdr:col>36</xdr:col>
      <xdr:colOff>165100</xdr:colOff>
      <xdr:row>79</xdr:row>
      <xdr:rowOff>31852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22979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17080</xdr:rowOff>
    </xdr:from>
    <xdr:to>
      <xdr:col>55</xdr:col>
      <xdr:colOff>0</xdr:colOff>
      <xdr:row>95</xdr:row>
      <xdr:rowOff>143974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04830"/>
          <a:ext cx="838200" cy="12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56192</xdr:rowOff>
    </xdr:from>
    <xdr:to>
      <xdr:col>50</xdr:col>
      <xdr:colOff>114300</xdr:colOff>
      <xdr:row>95</xdr:row>
      <xdr:rowOff>143974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43942"/>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20577</xdr:rowOff>
    </xdr:from>
    <xdr:to>
      <xdr:col>45</xdr:col>
      <xdr:colOff>177800</xdr:colOff>
      <xdr:row>95</xdr:row>
      <xdr:rowOff>56192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308327"/>
          <a:ext cx="889000" cy="3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26360</xdr:rowOff>
    </xdr:from>
    <xdr:to>
      <xdr:col>41</xdr:col>
      <xdr:colOff>50800</xdr:colOff>
      <xdr:row>95</xdr:row>
      <xdr:rowOff>20577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142660"/>
          <a:ext cx="889000" cy="16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137730</xdr:rowOff>
    </xdr:from>
    <xdr:to>
      <xdr:col>55</xdr:col>
      <xdr:colOff>50800</xdr:colOff>
      <xdr:row>95</xdr:row>
      <xdr:rowOff>67880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160607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93174</xdr:rowOff>
    </xdr:from>
    <xdr:to>
      <xdr:col>50</xdr:col>
      <xdr:colOff>165100</xdr:colOff>
      <xdr:row>96</xdr:row>
      <xdr:rowOff>23324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14451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5392</xdr:rowOff>
    </xdr:from>
    <xdr:to>
      <xdr:col>46</xdr:col>
      <xdr:colOff>38100</xdr:colOff>
      <xdr:row>95</xdr:row>
      <xdr:rowOff>106992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9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123519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141227</xdr:rowOff>
    </xdr:from>
    <xdr:to>
      <xdr:col>41</xdr:col>
      <xdr:colOff>101600</xdr:colOff>
      <xdr:row>95</xdr:row>
      <xdr:rowOff>71377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87904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3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147010</xdr:rowOff>
    </xdr:from>
    <xdr:to>
      <xdr:col>36</xdr:col>
      <xdr:colOff>165100</xdr:colOff>
      <xdr:row>94</xdr:row>
      <xdr:rowOff>77160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93687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143728</xdr:rowOff>
    </xdr:from>
    <xdr:to>
      <xdr:col>85</xdr:col>
      <xdr:colOff>127000</xdr:colOff>
      <xdr:row>38</xdr:row>
      <xdr:rowOff>28666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87378"/>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28666</xdr:rowOff>
    </xdr:from>
    <xdr:to>
      <xdr:col>81</xdr:col>
      <xdr:colOff>50800</xdr:colOff>
      <xdr:row>38</xdr:row>
      <xdr:rowOff>167894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43766"/>
          <a:ext cx="889000" cy="1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131753</xdr:rowOff>
    </xdr:from>
    <xdr:to>
      <xdr:col>76</xdr:col>
      <xdr:colOff>114300</xdr:colOff>
      <xdr:row>38</xdr:row>
      <xdr:rowOff>167894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46853"/>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116949</xdr:rowOff>
    </xdr:from>
    <xdr:to>
      <xdr:col>71</xdr:col>
      <xdr:colOff>177800</xdr:colOff>
      <xdr:row>38</xdr:row>
      <xdr:rowOff>131753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32049"/>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92928</xdr:rowOff>
    </xdr:from>
    <xdr:to>
      <xdr:col>85</xdr:col>
      <xdr:colOff>177800</xdr:colOff>
      <xdr:row>38</xdr:row>
      <xdr:rowOff>23078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71355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1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149316</xdr:rowOff>
    </xdr:from>
    <xdr:to>
      <xdr:col>81</xdr:col>
      <xdr:colOff>101600</xdr:colOff>
      <xdr:row>38</xdr:row>
      <xdr:rowOff>79466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8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117094</xdr:rowOff>
    </xdr:from>
    <xdr:to>
      <xdr:col>76</xdr:col>
      <xdr:colOff>165100</xdr:colOff>
      <xdr:row>39</xdr:row>
      <xdr:rowOff>47244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38371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80953</xdr:rowOff>
    </xdr:from>
    <xdr:to>
      <xdr:col>72</xdr:col>
      <xdr:colOff>38100</xdr:colOff>
      <xdr:row>39</xdr:row>
      <xdr:rowOff>11103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66149</xdr:rowOff>
    </xdr:from>
    <xdr:to>
      <xdr:col>67</xdr:col>
      <xdr:colOff>101600</xdr:colOff>
      <xdr:row>38</xdr:row>
      <xdr:rowOff>167749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158876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152776</xdr:rowOff>
    </xdr:from>
    <xdr:to>
      <xdr:col>85</xdr:col>
      <xdr:colOff>127000</xdr:colOff>
      <xdr:row>56</xdr:row>
      <xdr:rowOff>277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582526"/>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277</xdr:rowOff>
    </xdr:from>
    <xdr:to>
      <xdr:col>81</xdr:col>
      <xdr:colOff>50800</xdr:colOff>
      <xdr:row>56</xdr:row>
      <xdr:rowOff>14084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01477"/>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150010</xdr:rowOff>
    </xdr:from>
    <xdr:to>
      <xdr:col>76</xdr:col>
      <xdr:colOff>114300</xdr:colOff>
      <xdr:row>56</xdr:row>
      <xdr:rowOff>14084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08310"/>
          <a:ext cx="889000" cy="20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150010</xdr:rowOff>
    </xdr:from>
    <xdr:to>
      <xdr:col>71</xdr:col>
      <xdr:colOff>177800</xdr:colOff>
      <xdr:row>55</xdr:row>
      <xdr:rowOff>31595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08310"/>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101976</xdr:rowOff>
    </xdr:from>
    <xdr:to>
      <xdr:col>85</xdr:col>
      <xdr:colOff>177800</xdr:colOff>
      <xdr:row>56</xdr:row>
      <xdr:rowOff>32126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80403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120927</xdr:rowOff>
    </xdr:from>
    <xdr:to>
      <xdr:col>81</xdr:col>
      <xdr:colOff>101600</xdr:colOff>
      <xdr:row>56</xdr:row>
      <xdr:rowOff>51077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5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42204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4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134734</xdr:rowOff>
    </xdr:from>
    <xdr:to>
      <xdr:col>76</xdr:col>
      <xdr:colOff>165100</xdr:colOff>
      <xdr:row>56</xdr:row>
      <xdr:rowOff>64884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56011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99210</xdr:rowOff>
    </xdr:from>
    <xdr:to>
      <xdr:col>72</xdr:col>
      <xdr:colOff>38100</xdr:colOff>
      <xdr:row>55</xdr:row>
      <xdr:rowOff>29360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45887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3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152245</xdr:rowOff>
    </xdr:from>
    <xdr:to>
      <xdr:col>67</xdr:col>
      <xdr:colOff>101600</xdr:colOff>
      <xdr:row>55</xdr:row>
      <xdr:rowOff>82395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98922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8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122859</xdr:rowOff>
    </xdr:from>
    <xdr:to>
      <xdr:col>85</xdr:col>
      <xdr:colOff>127000</xdr:colOff>
      <xdr:row>79</xdr:row>
      <xdr:rowOff>25019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95959"/>
          <a:ext cx="8382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25019</xdr:rowOff>
    </xdr:from>
    <xdr:to>
      <xdr:col>81</xdr:col>
      <xdr:colOff>50800</xdr:colOff>
      <xdr:row>79</xdr:row>
      <xdr:rowOff>32792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6956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32792</xdr:rowOff>
    </xdr:from>
    <xdr:to>
      <xdr:col>76</xdr:col>
      <xdr:colOff>114300</xdr:colOff>
      <xdr:row>79</xdr:row>
      <xdr:rowOff>33325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7734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33325</xdr:rowOff>
    </xdr:from>
    <xdr:to>
      <xdr:col>71</xdr:col>
      <xdr:colOff>177800</xdr:colOff>
      <xdr:row>79</xdr:row>
      <xdr:rowOff>42926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7787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72059</xdr:rowOff>
    </xdr:from>
    <xdr:to>
      <xdr:col>85</xdr:col>
      <xdr:colOff>177800</xdr:colOff>
      <xdr:row>79</xdr:row>
      <xdr:rowOff>2209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31436</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3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145669</xdr:rowOff>
    </xdr:from>
    <xdr:to>
      <xdr:col>81</xdr:col>
      <xdr:colOff>101600</xdr:colOff>
      <xdr:row>79</xdr:row>
      <xdr:rowOff>75819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66946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1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153442</xdr:rowOff>
    </xdr:from>
    <xdr:to>
      <xdr:col>76</xdr:col>
      <xdr:colOff>165100</xdr:colOff>
      <xdr:row>79</xdr:row>
      <xdr:rowOff>83592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74719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61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153975</xdr:rowOff>
    </xdr:from>
    <xdr:to>
      <xdr:col>72</xdr:col>
      <xdr:colOff>38100</xdr:colOff>
      <xdr:row>79</xdr:row>
      <xdr:rowOff>84125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75252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19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163576</xdr:rowOff>
    </xdr:from>
    <xdr:to>
      <xdr:col>67</xdr:col>
      <xdr:colOff>101600</xdr:colOff>
      <xdr:row>79</xdr:row>
      <xdr:rowOff>93726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84853</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29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51118</xdr:rowOff>
    </xdr:from>
    <xdr:to>
      <xdr:col>85</xdr:col>
      <xdr:colOff>127000</xdr:colOff>
      <xdr:row>98</xdr:row>
      <xdr:rowOff>75864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53218"/>
          <a:ext cx="8382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51118</xdr:rowOff>
    </xdr:from>
    <xdr:to>
      <xdr:col>81</xdr:col>
      <xdr:colOff>50800</xdr:colOff>
      <xdr:row>98</xdr:row>
      <xdr:rowOff>94466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53218"/>
          <a:ext cx="889000" cy="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94466</xdr:rowOff>
    </xdr:from>
    <xdr:to>
      <xdr:col>76</xdr:col>
      <xdr:colOff>114300</xdr:colOff>
      <xdr:row>98</xdr:row>
      <xdr:rowOff>120269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96566"/>
          <a:ext cx="8890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120269</xdr:rowOff>
    </xdr:from>
    <xdr:to>
      <xdr:col>71</xdr:col>
      <xdr:colOff>177800</xdr:colOff>
      <xdr:row>98</xdr:row>
      <xdr:rowOff>129099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922369"/>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25064</xdr:rowOff>
    </xdr:from>
    <xdr:to>
      <xdr:col>85</xdr:col>
      <xdr:colOff>177800</xdr:colOff>
      <xdr:row>98</xdr:row>
      <xdr:rowOff>126664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111441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4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318</xdr:rowOff>
    </xdr:from>
    <xdr:to>
      <xdr:col>81</xdr:col>
      <xdr:colOff>101600</xdr:colOff>
      <xdr:row>98</xdr:row>
      <xdr:rowOff>101918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93045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43666</xdr:rowOff>
    </xdr:from>
    <xdr:to>
      <xdr:col>76</xdr:col>
      <xdr:colOff>165100</xdr:colOff>
      <xdr:row>98</xdr:row>
      <xdr:rowOff>145266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136393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9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69469</xdr:rowOff>
    </xdr:from>
    <xdr:to>
      <xdr:col>72</xdr:col>
      <xdr:colOff>38100</xdr:colOff>
      <xdr:row>98</xdr:row>
      <xdr:rowOff>171069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162196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9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78299</xdr:rowOff>
    </xdr:from>
    <xdr:to>
      <xdr:col>67</xdr:col>
      <xdr:colOff>101600</xdr:colOff>
      <xdr:row>99</xdr:row>
      <xdr:rowOff>8449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171026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9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148,143</a:t>
          </a:r>
          <a:r>
            <a:rPr kumimoji="1" lang="ja-JP" altLang="en-US" sz="1300">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５年度は物価高騰対策として行った住民税非課税世帯等生活応援金の増等により、前年度と比較し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％の増となっている。扶助費等の社会保障関連経費が多い民生費は今後も増加が見込まれるため、値の推移は注視していく必要がある。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42,699</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％の減となっている。これは、感染症発生防止・医療関連事業費の減が主な要因となっている。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47,864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％の増となっている。これは、矢作川右岸南北道路整備事業費や岡崎駅東地区整備事業費の増が主な要因となっている。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令和５年度末残高については、前年度の剰余金の積立てや予算積立を行ったものの、新型コロナウイルス感染症及び物価高騰対策事業等の財源として多額の取崩しを行ったため前年度と比較して減となった。また、標準財政規模は標準税収入額等の増により増となったため、標準財政規模比では</a:t>
          </a:r>
          <a:r>
            <a:rPr kumimoji="1" lang="en-US" altLang="ja-JP" sz="1200">
              <a:latin typeface="ＭＳ ゴシック" pitchFamily="49" charset="-128"/>
              <a:ea typeface="ＭＳ ゴシック" pitchFamily="49" charset="-128"/>
            </a:rPr>
            <a:t>1.35</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実質収支額については、形式収支が減少したことにより前年度と比較して減となり、標準財政規模比では</a:t>
          </a:r>
          <a:r>
            <a:rPr kumimoji="1" lang="en-US" altLang="ja-JP" sz="1200">
              <a:latin typeface="ＭＳ ゴシック" pitchFamily="49" charset="-128"/>
              <a:ea typeface="ＭＳ ゴシック" pitchFamily="49" charset="-128"/>
            </a:rPr>
            <a:t>2.54</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いずれの会計においても赤字額はなく、健全な財政運営を維持できているものと捉えている。</a:t>
          </a:r>
        </a:p>
        <a:p>
          <a:r>
            <a:rPr kumimoji="1" lang="ja-JP" altLang="en-US" sz="1200">
              <a:latin typeface="ＭＳ ゴシック" pitchFamily="49" charset="-128"/>
              <a:ea typeface="ＭＳ ゴシック" pitchFamily="49" charset="-128"/>
            </a:rPr>
            <a:t>　令和５年度については、「流動資産－流動負債」で表される法適用企業の資金不足額（赤字額）について、病院事業においては、流動資産の現金及び預金の増等により資金剰余額が増となったものの、標準財政規模が増加したことにより比率は減少した。今後も引き続き収支改善のため、紹介患者及び新入院患者増加施策、診療報酬増加及び費用削減施策に取り組んでいく。</a:t>
          </a:r>
        </a:p>
        <a:p>
          <a:r>
            <a:rPr kumimoji="1" lang="ja-JP" altLang="en-US" sz="1200">
              <a:latin typeface="ＭＳ ゴシック" pitchFamily="49" charset="-128"/>
              <a:ea typeface="ＭＳ ゴシック" pitchFamily="49" charset="-128"/>
            </a:rPr>
            <a:t>　水道事業においては、流動負債の未払金及び未払費用の増等により資金剰余額が減となったこと等により比率は減少した。</a:t>
          </a:r>
        </a:p>
        <a:p>
          <a:r>
            <a:rPr kumimoji="1" lang="ja-JP" altLang="en-US" sz="1200">
              <a:latin typeface="ＭＳ ゴシック" pitchFamily="49" charset="-128"/>
              <a:ea typeface="ＭＳ ゴシック" pitchFamily="49" charset="-128"/>
            </a:rPr>
            <a:t>　下水道事業においては、流動資産の前払金の増等により資金剰余額が増となったものの、標準財政規模が増加したことにより比率は減少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2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151859262</v>
      </c>
      <c r="BO4" s="407"/>
      <c r="BP4" s="407"/>
      <c r="BQ4" s="407"/>
      <c r="BR4" s="407"/>
      <c r="BS4" s="407"/>
      <c r="BT4" s="407"/>
      <c r="BU4" s="408"/>
      <c r="BV4" s="406">
        <v>152576812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6.9</v>
      </c>
      <c r="CU4" s="413"/>
      <c r="CV4" s="413"/>
      <c r="CW4" s="413"/>
      <c r="CX4" s="413"/>
      <c r="CY4" s="413"/>
      <c r="CZ4" s="413"/>
      <c r="DA4" s="414"/>
      <c r="DB4" s="412">
        <v>9.5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143415246</v>
      </c>
      <c r="BO5" s="444"/>
      <c r="BP5" s="444"/>
      <c r="BQ5" s="444"/>
      <c r="BR5" s="444"/>
      <c r="BS5" s="444"/>
      <c r="BT5" s="444"/>
      <c r="BU5" s="445"/>
      <c r="BV5" s="443">
        <v>143135806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91.9</v>
      </c>
      <c r="CU5" s="441"/>
      <c r="CV5" s="441"/>
      <c r="CW5" s="441"/>
      <c r="CX5" s="441"/>
      <c r="CY5" s="441"/>
      <c r="CZ5" s="441"/>
      <c r="DA5" s="442"/>
      <c r="DB5" s="440">
        <v>90.4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110</v>
      </c>
      <c r="AV6" s="476"/>
      <c r="AW6" s="476"/>
      <c r="AX6" s="476"/>
      <c r="AY6" s="477" t="s">
        <v>98</v>
      </c>
      <c r="AZ6" s="478"/>
      <c r="BA6" s="478"/>
      <c r="BB6" s="478"/>
      <c r="BC6" s="478"/>
      <c r="BD6" s="478"/>
      <c r="BE6" s="478"/>
      <c r="BF6" s="478"/>
      <c r="BG6" s="478"/>
      <c r="BH6" s="478"/>
      <c r="BI6" s="478"/>
      <c r="BJ6" s="478"/>
      <c r="BK6" s="478"/>
      <c r="BL6" s="478"/>
      <c r="BM6" s="479"/>
      <c r="BN6" s="443">
        <v>8444016</v>
      </c>
      <c r="BO6" s="444"/>
      <c r="BP6" s="444"/>
      <c r="BQ6" s="444"/>
      <c r="BR6" s="444"/>
      <c r="BS6" s="444"/>
      <c r="BT6" s="444"/>
      <c r="BU6" s="445"/>
      <c r="BV6" s="443">
        <v>9441006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91.9</v>
      </c>
      <c r="CU6" s="481"/>
      <c r="CV6" s="481"/>
      <c r="CW6" s="481"/>
      <c r="CX6" s="481"/>
      <c r="CY6" s="481"/>
      <c r="CZ6" s="481"/>
      <c r="DA6" s="482"/>
      <c r="DB6" s="480">
        <v>90.4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2955445</v>
      </c>
      <c r="BO7" s="444"/>
      <c r="BP7" s="444"/>
      <c r="BQ7" s="444"/>
      <c r="BR7" s="444"/>
      <c r="BS7" s="444"/>
      <c r="BT7" s="444"/>
      <c r="BU7" s="445"/>
      <c r="BV7" s="443">
        <v>2145069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79085432</v>
      </c>
      <c r="CU7" s="444"/>
      <c r="CV7" s="444"/>
      <c r="CW7" s="444"/>
      <c r="CX7" s="444"/>
      <c r="CY7" s="444"/>
      <c r="CZ7" s="444"/>
      <c r="DA7" s="445"/>
      <c r="DB7" s="443">
        <v>76934656</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5488571</v>
      </c>
      <c r="BO8" s="444"/>
      <c r="BP8" s="444"/>
      <c r="BQ8" s="444"/>
      <c r="BR8" s="444"/>
      <c r="BS8" s="444"/>
      <c r="BT8" s="444"/>
      <c r="BU8" s="445"/>
      <c r="BV8" s="443">
        <v>7295937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1</v>
      </c>
      <c r="CU8" s="484"/>
      <c r="CV8" s="484"/>
      <c r="CW8" s="484"/>
      <c r="CX8" s="484"/>
      <c r="CY8" s="484"/>
      <c r="CZ8" s="484"/>
      <c r="DA8" s="485"/>
      <c r="DB8" s="483">
        <v>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384654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-1807366</v>
      </c>
      <c r="BO9" s="444"/>
      <c r="BP9" s="444"/>
      <c r="BQ9" s="444"/>
      <c r="BR9" s="444"/>
      <c r="BS9" s="444"/>
      <c r="BT9" s="444"/>
      <c r="BU9" s="445"/>
      <c r="BV9" s="443">
        <v>281505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6.3</v>
      </c>
      <c r="CU9" s="441"/>
      <c r="CV9" s="441"/>
      <c r="CW9" s="441"/>
      <c r="CX9" s="441"/>
      <c r="CY9" s="441"/>
      <c r="CZ9" s="441"/>
      <c r="DA9" s="442"/>
      <c r="DB9" s="440">
        <v>6.9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381051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6494127</v>
      </c>
      <c r="BO10" s="444"/>
      <c r="BP10" s="444"/>
      <c r="BQ10" s="444"/>
      <c r="BR10" s="444"/>
      <c r="BS10" s="444"/>
      <c r="BT10" s="444"/>
      <c r="BU10" s="445"/>
      <c r="BV10" s="443">
        <v>4949729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383915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10919246</v>
      </c>
      <c r="BO12" s="444"/>
      <c r="BP12" s="444"/>
      <c r="BQ12" s="444"/>
      <c r="BR12" s="444"/>
      <c r="BS12" s="444"/>
      <c r="BT12" s="444"/>
      <c r="BU12" s="445"/>
      <c r="BV12" s="443">
        <v>9815252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370167</v>
      </c>
      <c r="S13" s="528"/>
      <c r="T13" s="528"/>
      <c r="U13" s="528"/>
      <c r="V13" s="529"/>
      <c r="W13" s="459" t="s">
        <v>131</v>
      </c>
      <c r="X13" s="460"/>
      <c r="Y13" s="460"/>
      <c r="Z13" s="460"/>
      <c r="AA13" s="460"/>
      <c r="AB13" s="450"/>
      <c r="AC13" s="494">
        <v>2484</v>
      </c>
      <c r="AD13" s="495"/>
      <c r="AE13" s="495"/>
      <c r="AF13" s="495"/>
      <c r="AG13" s="537"/>
      <c r="AH13" s="494">
        <v>2752</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-6232485</v>
      </c>
      <c r="BO13" s="444"/>
      <c r="BP13" s="444"/>
      <c r="BQ13" s="444"/>
      <c r="BR13" s="444"/>
      <c r="BS13" s="444"/>
      <c r="BT13" s="444"/>
      <c r="BU13" s="445"/>
      <c r="BV13" s="443">
        <v>-4584018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1.1000000000000001</v>
      </c>
      <c r="CU13" s="441"/>
      <c r="CV13" s="441"/>
      <c r="CW13" s="441"/>
      <c r="CX13" s="441"/>
      <c r="CY13" s="441"/>
      <c r="CZ13" s="441"/>
      <c r="DA13" s="442"/>
      <c r="DB13" s="440">
        <v>0.6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384422</v>
      </c>
      <c r="S14" s="528"/>
      <c r="T14" s="528"/>
      <c r="U14" s="528"/>
      <c r="V14" s="529"/>
      <c r="W14" s="433"/>
      <c r="X14" s="434"/>
      <c r="Y14" s="434"/>
      <c r="Z14" s="434"/>
      <c r="AA14" s="434"/>
      <c r="AB14" s="423"/>
      <c r="AC14" s="530">
        <v>1.3</v>
      </c>
      <c r="AD14" s="531"/>
      <c r="AE14" s="531"/>
      <c r="AF14" s="531"/>
      <c r="AG14" s="532"/>
      <c r="AH14" s="530">
        <v>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371890</v>
      </c>
      <c r="S15" s="528"/>
      <c r="T15" s="528"/>
      <c r="U15" s="528"/>
      <c r="V15" s="529"/>
      <c r="W15" s="459" t="s">
        <v>137</v>
      </c>
      <c r="X15" s="460"/>
      <c r="Y15" s="460"/>
      <c r="Z15" s="460"/>
      <c r="AA15" s="460"/>
      <c r="AB15" s="450"/>
      <c r="AC15" s="494">
        <v>72551</v>
      </c>
      <c r="AD15" s="495"/>
      <c r="AE15" s="495"/>
      <c r="AF15" s="495"/>
      <c r="AG15" s="537"/>
      <c r="AH15" s="494">
        <v>75226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61784163</v>
      </c>
      <c r="BO15" s="407"/>
      <c r="BP15" s="407"/>
      <c r="BQ15" s="407"/>
      <c r="BR15" s="407"/>
      <c r="BS15" s="407"/>
      <c r="BT15" s="407"/>
      <c r="BU15" s="408"/>
      <c r="BV15" s="406">
        <v>60303400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39</v>
      </c>
      <c r="AD16" s="531"/>
      <c r="AE16" s="531"/>
      <c r="AF16" s="531"/>
      <c r="AG16" s="532"/>
      <c r="AH16" s="530">
        <v>39.9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61051109</v>
      </c>
      <c r="BO16" s="444"/>
      <c r="BP16" s="444"/>
      <c r="BQ16" s="444"/>
      <c r="BR16" s="444"/>
      <c r="BS16" s="444"/>
      <c r="BT16" s="444"/>
      <c r="BU16" s="445"/>
      <c r="BV16" s="443">
        <v>60198138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110818</v>
      </c>
      <c r="AD17" s="495"/>
      <c r="AE17" s="495"/>
      <c r="AF17" s="495"/>
      <c r="AG17" s="537"/>
      <c r="AH17" s="494">
        <v>110448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79085432</v>
      </c>
      <c r="BO17" s="444"/>
      <c r="BP17" s="444"/>
      <c r="BQ17" s="444"/>
      <c r="BR17" s="444"/>
      <c r="BS17" s="444"/>
      <c r="BT17" s="444"/>
      <c r="BU17" s="445"/>
      <c r="BV17" s="443">
        <v>76934656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387.2</v>
      </c>
      <c r="M18" s="567"/>
      <c r="N18" s="567"/>
      <c r="O18" s="567"/>
      <c r="P18" s="567"/>
      <c r="Q18" s="567"/>
      <c r="R18" s="568"/>
      <c r="S18" s="568"/>
      <c r="T18" s="568"/>
      <c r="U18" s="568"/>
      <c r="V18" s="569"/>
      <c r="W18" s="461"/>
      <c r="X18" s="462"/>
      <c r="Y18" s="462"/>
      <c r="Z18" s="462"/>
      <c r="AA18" s="462"/>
      <c r="AB18" s="453"/>
      <c r="AC18" s="570">
        <v>59.6</v>
      </c>
      <c r="AD18" s="571"/>
      <c r="AE18" s="571"/>
      <c r="AF18" s="571"/>
      <c r="AG18" s="572"/>
      <c r="AH18" s="570">
        <v>58.6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74006455</v>
      </c>
      <c r="BO18" s="444"/>
      <c r="BP18" s="444"/>
      <c r="BQ18" s="444"/>
      <c r="BR18" s="444"/>
      <c r="BS18" s="444"/>
      <c r="BT18" s="444"/>
      <c r="BU18" s="445"/>
      <c r="BV18" s="443">
        <v>72142696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993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107507163</v>
      </c>
      <c r="BO19" s="444"/>
      <c r="BP19" s="444"/>
      <c r="BQ19" s="444"/>
      <c r="BR19" s="444"/>
      <c r="BS19" s="444"/>
      <c r="BT19" s="444"/>
      <c r="BU19" s="445"/>
      <c r="BV19" s="443">
        <v>104338683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156619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53109199</v>
      </c>
      <c r="BO22" s="407"/>
      <c r="BP22" s="407"/>
      <c r="BQ22" s="407"/>
      <c r="BR22" s="407"/>
      <c r="BS22" s="407"/>
      <c r="BT22" s="407"/>
      <c r="BU22" s="408"/>
      <c r="BV22" s="406">
        <v>55599385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40593685</v>
      </c>
      <c r="BO23" s="444"/>
      <c r="BP23" s="444"/>
      <c r="BQ23" s="444"/>
      <c r="BR23" s="444"/>
      <c r="BS23" s="444"/>
      <c r="BT23" s="444"/>
      <c r="BU23" s="445"/>
      <c r="BV23" s="443">
        <v>41288525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11160</v>
      </c>
      <c r="R24" s="495"/>
      <c r="S24" s="495"/>
      <c r="T24" s="495"/>
      <c r="U24" s="495"/>
      <c r="V24" s="537"/>
      <c r="W24" s="589"/>
      <c r="X24" s="590"/>
      <c r="Y24" s="591"/>
      <c r="Z24" s="493" t="s">
        <v>162</v>
      </c>
      <c r="AA24" s="473"/>
      <c r="AB24" s="473"/>
      <c r="AC24" s="473"/>
      <c r="AD24" s="473"/>
      <c r="AE24" s="473"/>
      <c r="AF24" s="473"/>
      <c r="AG24" s="474"/>
      <c r="AH24" s="494">
        <v>2499</v>
      </c>
      <c r="AI24" s="495"/>
      <c r="AJ24" s="495"/>
      <c r="AK24" s="495"/>
      <c r="AL24" s="537"/>
      <c r="AM24" s="494">
        <v>7182126</v>
      </c>
      <c r="AN24" s="495"/>
      <c r="AO24" s="495"/>
      <c r="AP24" s="495"/>
      <c r="AQ24" s="495"/>
      <c r="AR24" s="537"/>
      <c r="AS24" s="494">
        <v>2874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44225277</v>
      </c>
      <c r="BO24" s="444"/>
      <c r="BP24" s="444"/>
      <c r="BQ24" s="444"/>
      <c r="BR24" s="444"/>
      <c r="BS24" s="444"/>
      <c r="BT24" s="444"/>
      <c r="BU24" s="445"/>
      <c r="BV24" s="443">
        <v>45134073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9370</v>
      </c>
      <c r="R25" s="495"/>
      <c r="S25" s="495"/>
      <c r="T25" s="495"/>
      <c r="U25" s="495"/>
      <c r="V25" s="537"/>
      <c r="W25" s="589"/>
      <c r="X25" s="590"/>
      <c r="Y25" s="591"/>
      <c r="Z25" s="493" t="s">
        <v>165</v>
      </c>
      <c r="AA25" s="473"/>
      <c r="AB25" s="473"/>
      <c r="AC25" s="473"/>
      <c r="AD25" s="473"/>
      <c r="AE25" s="473"/>
      <c r="AF25" s="473"/>
      <c r="AG25" s="474"/>
      <c r="AH25" s="494">
        <v>398</v>
      </c>
      <c r="AI25" s="495"/>
      <c r="AJ25" s="495"/>
      <c r="AK25" s="495"/>
      <c r="AL25" s="537"/>
      <c r="AM25" s="494">
        <v>1159374</v>
      </c>
      <c r="AN25" s="495"/>
      <c r="AO25" s="495"/>
      <c r="AP25" s="495"/>
      <c r="AQ25" s="495"/>
      <c r="AR25" s="537"/>
      <c r="AS25" s="494">
        <v>2913</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32395170</v>
      </c>
      <c r="BO25" s="407"/>
      <c r="BP25" s="407"/>
      <c r="BQ25" s="407"/>
      <c r="BR25" s="407"/>
      <c r="BS25" s="407"/>
      <c r="BT25" s="407"/>
      <c r="BU25" s="408"/>
      <c r="BV25" s="406">
        <v>27731039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7420</v>
      </c>
      <c r="R26" s="495"/>
      <c r="S26" s="495"/>
      <c r="T26" s="495"/>
      <c r="U26" s="495"/>
      <c r="V26" s="537"/>
      <c r="W26" s="589"/>
      <c r="X26" s="590"/>
      <c r="Y26" s="591"/>
      <c r="Z26" s="493" t="s">
        <v>168</v>
      </c>
      <c r="AA26" s="595"/>
      <c r="AB26" s="595"/>
      <c r="AC26" s="595"/>
      <c r="AD26" s="595"/>
      <c r="AE26" s="595"/>
      <c r="AF26" s="595"/>
      <c r="AG26" s="596"/>
      <c r="AH26" s="494">
        <v>307</v>
      </c>
      <c r="AI26" s="495"/>
      <c r="AJ26" s="495"/>
      <c r="AK26" s="495"/>
      <c r="AL26" s="537"/>
      <c r="AM26" s="494">
        <v>882625</v>
      </c>
      <c r="AN26" s="495"/>
      <c r="AO26" s="495"/>
      <c r="AP26" s="495"/>
      <c r="AQ26" s="495"/>
      <c r="AR26" s="537"/>
      <c r="AS26" s="494">
        <v>2875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7360</v>
      </c>
      <c r="R27" s="495"/>
      <c r="S27" s="495"/>
      <c r="T27" s="495"/>
      <c r="U27" s="495"/>
      <c r="V27" s="537"/>
      <c r="W27" s="589"/>
      <c r="X27" s="590"/>
      <c r="Y27" s="591"/>
      <c r="Z27" s="493" t="s">
        <v>171</v>
      </c>
      <c r="AA27" s="473"/>
      <c r="AB27" s="473"/>
      <c r="AC27" s="473"/>
      <c r="AD27" s="473"/>
      <c r="AE27" s="473"/>
      <c r="AF27" s="473"/>
      <c r="AG27" s="474"/>
      <c r="AH27" s="494">
        <v>85</v>
      </c>
      <c r="AI27" s="495"/>
      <c r="AJ27" s="495"/>
      <c r="AK27" s="495"/>
      <c r="AL27" s="537"/>
      <c r="AM27" s="494">
        <v>257769</v>
      </c>
      <c r="AN27" s="495"/>
      <c r="AO27" s="495"/>
      <c r="AP27" s="495"/>
      <c r="AQ27" s="495"/>
      <c r="AR27" s="537"/>
      <c r="AS27" s="494">
        <v>3033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500000</v>
      </c>
      <c r="BO27" s="563"/>
      <c r="BP27" s="563"/>
      <c r="BQ27" s="563"/>
      <c r="BR27" s="563"/>
      <c r="BS27" s="563"/>
      <c r="BT27" s="563"/>
      <c r="BU27" s="564"/>
      <c r="BV27" s="562">
        <v>500000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6680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11375506</v>
      </c>
      <c r="BO28" s="407"/>
      <c r="BP28" s="407"/>
      <c r="BQ28" s="407"/>
      <c r="BR28" s="407"/>
      <c r="BS28" s="407"/>
      <c r="BT28" s="407"/>
      <c r="BU28" s="408"/>
      <c r="BV28" s="406">
        <v>12100625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35</v>
      </c>
      <c r="M29" s="495"/>
      <c r="N29" s="495"/>
      <c r="O29" s="495"/>
      <c r="P29" s="537"/>
      <c r="Q29" s="494">
        <v>6140</v>
      </c>
      <c r="R29" s="495"/>
      <c r="S29" s="495"/>
      <c r="T29" s="495"/>
      <c r="U29" s="495"/>
      <c r="V29" s="537"/>
      <c r="W29" s="592"/>
      <c r="X29" s="593"/>
      <c r="Y29" s="594"/>
      <c r="Z29" s="493" t="s">
        <v>177</v>
      </c>
      <c r="AA29" s="473"/>
      <c r="AB29" s="473"/>
      <c r="AC29" s="473"/>
      <c r="AD29" s="473"/>
      <c r="AE29" s="473"/>
      <c r="AF29" s="473"/>
      <c r="AG29" s="474"/>
      <c r="AH29" s="494">
        <v>2584</v>
      </c>
      <c r="AI29" s="495"/>
      <c r="AJ29" s="495"/>
      <c r="AK29" s="495"/>
      <c r="AL29" s="537"/>
      <c r="AM29" s="494">
        <v>7439895</v>
      </c>
      <c r="AN29" s="495"/>
      <c r="AO29" s="495"/>
      <c r="AP29" s="495"/>
      <c r="AQ29" s="495"/>
      <c r="AR29" s="537"/>
      <c r="AS29" s="494">
        <v>2879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16641504</v>
      </c>
      <c r="BO30" s="563"/>
      <c r="BP30" s="563"/>
      <c r="BQ30" s="563"/>
      <c r="BR30" s="563"/>
      <c r="BS30" s="563"/>
      <c r="BT30" s="563"/>
      <c r="BU30" s="564"/>
      <c r="BV30" s="562">
        <v>16113032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7</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10</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IF('各会計、関係団体の財政状況及び健全化判断比率'!B34="","",'各会計、関係団体の財政状況及び健全化判断比率'!B34)</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岡崎市額田郡模範造林組合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岡崎市土地開発公社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継続契約集合支払特別会計</v>
      </c>
      <c r="F35" s="634"/>
      <c r="G35" s="634"/>
      <c r="H35" s="634"/>
      <c r="I35" s="634"/>
      <c r="J35" s="634"/>
      <c r="K35" s="634"/>
      <c r="L35" s="634"/>
      <c r="M35" s="634"/>
      <c r="N35" s="634"/>
      <c r="O35" s="634"/>
      <c r="P35" s="634"/>
      <c r="Q35" s="634"/>
      <c r="R35" s="634"/>
      <c r="S35" s="634"/>
      <c r="T35" s="181"/>
      <c r="U35" s="633">
        <f>IF(W35="","",U34+1)</f>
        <v>8</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11</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IF('各会計、関係団体の財政状況及び健全化判断比率'!B35="","",'各会計、関係団体の財政状況及び健全化判断比率'!B35)</f>
        <v>阿知和地区工業団地造成事業特別会計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公益財団法人岡崎幸田勤労者共済会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額田北部診療所特別会計</v>
      </c>
      <c r="F36" s="634"/>
      <c r="G36" s="634"/>
      <c r="H36" s="634"/>
      <c r="I36" s="634"/>
      <c r="J36" s="634"/>
      <c r="K36" s="634"/>
      <c r="L36" s="634"/>
      <c r="M36" s="634"/>
      <c r="N36" s="634"/>
      <c r="O36" s="634"/>
      <c r="P36" s="634"/>
      <c r="Q36" s="634"/>
      <c r="R36" s="634"/>
      <c r="S36" s="634"/>
      <c r="T36" s="181"/>
      <c r="U36" s="633">
        <f t="shared" ref="U36:U43" si="4">IF(W36="","",U35+1)</f>
        <v>9</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12</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株式会社岡崎情報開発センター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こども発達医療センター特別会計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公益財団法人岡崎市スポーツ協会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岡崎駅東土地区画整理事業清算金特別会計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公益財団法人岡崎市学校給食協会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母子父子寡婦福祉資金貸付事業特別会計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株式会社岡崎さくら電力</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株式会社もりまち</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nTYngHlKLUkmKl8t71X8OcaXtgufjflAxq9IrgIbkq6D/OMcnzhMaZaOAp0LJgA6xB+zNx1CSt3Qc6aG/yns8Q==" saltValue="wTIUiVwh6/KXa/Qd17a4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87" t="s">
        <v>543</v>
      </c>
      <c r="D34" s="1187"/>
      <c r="E34" s="1188"/>
      <c r="F34" s="32">
        <v>16.399999999999999</v>
      </c>
      <c r="G34" s="33">
        <v>15.79</v>
      </c>
      <c r="H34" s="33">
        <v>16.39</v>
      </c>
      <c r="I34" s="33">
        <v>16.46</v>
      </c>
      <c r="J34" s="34">
        <v>15.84</v>
      </c>
      <c r="K34" s="22"/>
      <c r="L34" s="22"/>
      <c r="M34" s="22"/>
      <c r="N34" s="22"/>
      <c r="O34" s="22"/>
      <c r="P34" s="22"/>
    </row>
    <row r="35" spans="1:16" ht="39" customHeight="1" x14ac:dyDescent="0.2">
      <c r="A35" s="22"/>
      <c r="B35" s="35"/>
      <c r="C35" s="1181" t="s">
        <v>544</v>
      </c>
      <c r="D35" s="1182"/>
      <c r="E35" s="1183"/>
      <c r="F35" s="36">
        <v>7.36</v>
      </c>
      <c r="G35" s="37">
        <v>7.75</v>
      </c>
      <c r="H35" s="37">
        <v>12.61</v>
      </c>
      <c r="I35" s="37">
        <v>15.73</v>
      </c>
      <c r="J35" s="38">
        <v>15.66</v>
      </c>
      <c r="K35" s="22"/>
      <c r="L35" s="22"/>
      <c r="M35" s="22"/>
      <c r="N35" s="22"/>
      <c r="O35" s="22"/>
      <c r="P35" s="22"/>
    </row>
    <row r="36" spans="1:16" ht="39" customHeight="1" x14ac:dyDescent="0.2">
      <c r="A36" s="22"/>
      <c r="B36" s="35"/>
      <c r="C36" s="1181" t="s">
        <v>545</v>
      </c>
      <c r="D36" s="1182"/>
      <c r="E36" s="1183"/>
      <c r="F36" s="36">
        <v>5.55</v>
      </c>
      <c r="G36" s="37">
        <v>6.85</v>
      </c>
      <c r="H36" s="37">
        <v>9.0399999999999991</v>
      </c>
      <c r="I36" s="37">
        <v>9.41</v>
      </c>
      <c r="J36" s="38">
        <v>6.92</v>
      </c>
      <c r="K36" s="22"/>
      <c r="L36" s="22"/>
      <c r="M36" s="22"/>
      <c r="N36" s="22"/>
      <c r="O36" s="22"/>
      <c r="P36" s="22"/>
    </row>
    <row r="37" spans="1:16" ht="39" customHeight="1" x14ac:dyDescent="0.2">
      <c r="A37" s="22"/>
      <c r="B37" s="35"/>
      <c r="C37" s="1181" t="s">
        <v>546</v>
      </c>
      <c r="D37" s="1182"/>
      <c r="E37" s="1183"/>
      <c r="F37" s="36">
        <v>3.68</v>
      </c>
      <c r="G37" s="37">
        <v>4.1500000000000004</v>
      </c>
      <c r="H37" s="37">
        <v>4.33</v>
      </c>
      <c r="I37" s="37">
        <v>4.22</v>
      </c>
      <c r="J37" s="38">
        <v>4.1900000000000004</v>
      </c>
      <c r="K37" s="22"/>
      <c r="L37" s="22"/>
      <c r="M37" s="22"/>
      <c r="N37" s="22"/>
      <c r="O37" s="22"/>
      <c r="P37" s="22"/>
    </row>
    <row r="38" spans="1:16" ht="39" customHeight="1" x14ac:dyDescent="0.2">
      <c r="A38" s="22"/>
      <c r="B38" s="35"/>
      <c r="C38" s="1181" t="s">
        <v>547</v>
      </c>
      <c r="D38" s="1182"/>
      <c r="E38" s="1183"/>
      <c r="F38" s="36">
        <v>0.1</v>
      </c>
      <c r="G38" s="37">
        <v>0.3</v>
      </c>
      <c r="H38" s="37">
        <v>0.48</v>
      </c>
      <c r="I38" s="37">
        <v>0.51</v>
      </c>
      <c r="J38" s="38">
        <v>0.69</v>
      </c>
      <c r="K38" s="22"/>
      <c r="L38" s="22"/>
      <c r="M38" s="22"/>
      <c r="N38" s="22"/>
      <c r="O38" s="22"/>
      <c r="P38" s="22"/>
    </row>
    <row r="39" spans="1:16" ht="39" customHeight="1" x14ac:dyDescent="0.2">
      <c r="A39" s="22"/>
      <c r="B39" s="35"/>
      <c r="C39" s="1181" t="s">
        <v>548</v>
      </c>
      <c r="D39" s="1182"/>
      <c r="E39" s="1183"/>
      <c r="F39" s="36">
        <v>0.53</v>
      </c>
      <c r="G39" s="37">
        <v>0.67</v>
      </c>
      <c r="H39" s="37">
        <v>0.93</v>
      </c>
      <c r="I39" s="37">
        <v>0.77</v>
      </c>
      <c r="J39" s="38">
        <v>0.36</v>
      </c>
      <c r="K39" s="22"/>
      <c r="L39" s="22"/>
      <c r="M39" s="22"/>
      <c r="N39" s="22"/>
      <c r="O39" s="22"/>
      <c r="P39" s="22"/>
    </row>
    <row r="40" spans="1:16" ht="39" customHeight="1" x14ac:dyDescent="0.2">
      <c r="A40" s="22"/>
      <c r="B40" s="35"/>
      <c r="C40" s="1181" t="s">
        <v>549</v>
      </c>
      <c r="D40" s="1182"/>
      <c r="E40" s="1183"/>
      <c r="F40" s="36">
        <v>0</v>
      </c>
      <c r="G40" s="37">
        <v>0</v>
      </c>
      <c r="H40" s="37">
        <v>0</v>
      </c>
      <c r="I40" s="37">
        <v>0</v>
      </c>
      <c r="J40" s="38">
        <v>0.16</v>
      </c>
      <c r="K40" s="22"/>
      <c r="L40" s="22"/>
      <c r="M40" s="22"/>
      <c r="N40" s="22"/>
      <c r="O40" s="22"/>
      <c r="P40" s="22"/>
    </row>
    <row r="41" spans="1:16" ht="39" customHeight="1" x14ac:dyDescent="0.2">
      <c r="A41" s="22"/>
      <c r="B41" s="35"/>
      <c r="C41" s="1181" t="s">
        <v>550</v>
      </c>
      <c r="D41" s="1182"/>
      <c r="E41" s="1183"/>
      <c r="F41" s="36">
        <v>0.01</v>
      </c>
      <c r="G41" s="37">
        <v>0</v>
      </c>
      <c r="H41" s="37">
        <v>0.01</v>
      </c>
      <c r="I41" s="37">
        <v>0.03</v>
      </c>
      <c r="J41" s="38">
        <v>0.03</v>
      </c>
      <c r="K41" s="22"/>
      <c r="L41" s="22"/>
      <c r="M41" s="22"/>
      <c r="N41" s="22"/>
      <c r="O41" s="22"/>
      <c r="P41" s="22"/>
    </row>
    <row r="42" spans="1:16" ht="39" customHeight="1" x14ac:dyDescent="0.2">
      <c r="A42" s="22"/>
      <c r="B42" s="39"/>
      <c r="C42" s="1181" t="s">
        <v>551</v>
      </c>
      <c r="D42" s="1182"/>
      <c r="E42" s="1183"/>
      <c r="F42" s="36" t="s">
        <v>495</v>
      </c>
      <c r="G42" s="37" t="s">
        <v>495</v>
      </c>
      <c r="H42" s="37" t="s">
        <v>495</v>
      </c>
      <c r="I42" s="37" t="s">
        <v>495</v>
      </c>
      <c r="J42" s="38" t="s">
        <v>495</v>
      </c>
      <c r="K42" s="22"/>
      <c r="L42" s="22"/>
      <c r="M42" s="22"/>
      <c r="N42" s="22"/>
      <c r="O42" s="22"/>
      <c r="P42" s="22"/>
    </row>
    <row r="43" spans="1:16" ht="39" customHeight="1" thickBot="1" x14ac:dyDescent="0.25">
      <c r="A43" s="22"/>
      <c r="B43" s="40"/>
      <c r="C43" s="1184" t="s">
        <v>552</v>
      </c>
      <c r="D43" s="1185"/>
      <c r="E43" s="1186"/>
      <c r="F43" s="41">
        <v>0.21</v>
      </c>
      <c r="G43" s="42">
        <v>0.01</v>
      </c>
      <c r="H43" s="42">
        <v>0.01</v>
      </c>
      <c r="I43" s="42">
        <v>0.06</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V2WE1XPhUW+ZzQGVL8ZkxVjSdkKXSBY7JgjxJv94axF446Yfqc7YoD4Vo3Hrf401qjdgh+Cc2F+TwM6u3a84g==" saltValue="hWnKTJ9CoJTx5IZQtbF6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6368</v>
      </c>
      <c r="L45" s="60">
        <v>6461</v>
      </c>
      <c r="M45" s="60">
        <v>6789</v>
      </c>
      <c r="N45" s="60">
        <v>7352</v>
      </c>
      <c r="O45" s="61">
        <v>7013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2">
      <c r="A48" s="48"/>
      <c r="B48" s="1191"/>
      <c r="C48" s="1192"/>
      <c r="D48" s="62"/>
      <c r="E48" s="1197" t="s">
        <v>13</v>
      </c>
      <c r="F48" s="1197"/>
      <c r="G48" s="1197"/>
      <c r="H48" s="1197"/>
      <c r="I48" s="1197"/>
      <c r="J48" s="1198"/>
      <c r="K48" s="63">
        <v>3710</v>
      </c>
      <c r="L48" s="64">
        <v>3600</v>
      </c>
      <c r="M48" s="64">
        <v>3412</v>
      </c>
      <c r="N48" s="64">
        <v>3763</v>
      </c>
      <c r="O48" s="65">
        <v>3865</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495</v>
      </c>
      <c r="L49" s="64" t="s">
        <v>495</v>
      </c>
      <c r="M49" s="64" t="s">
        <v>495</v>
      </c>
      <c r="N49" s="64" t="s">
        <v>495</v>
      </c>
      <c r="O49" s="65" t="s">
        <v>495</v>
      </c>
      <c r="P49" s="48"/>
      <c r="Q49" s="48"/>
      <c r="R49" s="48"/>
      <c r="S49" s="48"/>
      <c r="T49" s="48"/>
      <c r="U49" s="48"/>
    </row>
    <row r="50" spans="1:21" ht="30.75" customHeight="1" x14ac:dyDescent="0.2">
      <c r="A50" s="48"/>
      <c r="B50" s="1191"/>
      <c r="C50" s="1192"/>
      <c r="D50" s="62"/>
      <c r="E50" s="1197" t="s">
        <v>15</v>
      </c>
      <c r="F50" s="1197"/>
      <c r="G50" s="1197"/>
      <c r="H50" s="1197"/>
      <c r="I50" s="1197"/>
      <c r="J50" s="1198"/>
      <c r="K50" s="63">
        <v>223</v>
      </c>
      <c r="L50" s="64">
        <v>370</v>
      </c>
      <c r="M50" s="64">
        <v>385</v>
      </c>
      <c r="N50" s="64">
        <v>372</v>
      </c>
      <c r="O50" s="65">
        <v>372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495</v>
      </c>
      <c r="L51" s="64" t="s">
        <v>495</v>
      </c>
      <c r="M51" s="64" t="s">
        <v>495</v>
      </c>
      <c r="N51" s="64" t="s">
        <v>495</v>
      </c>
      <c r="O51" s="65" t="s">
        <v>495</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10665</v>
      </c>
      <c r="L52" s="64">
        <v>10489</v>
      </c>
      <c r="M52" s="64">
        <v>10356</v>
      </c>
      <c r="N52" s="64">
        <v>10342</v>
      </c>
      <c r="O52" s="65">
        <v>10229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-364</v>
      </c>
      <c r="L53" s="69">
        <v>-58</v>
      </c>
      <c r="M53" s="69">
        <v>230</v>
      </c>
      <c r="N53" s="69">
        <v>1145</v>
      </c>
      <c r="O53" s="70">
        <v>1021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574</v>
      </c>
      <c r="L58" s="84" t="s">
        <v>495</v>
      </c>
      <c r="M58" s="84" t="s">
        <v>495</v>
      </c>
      <c r="N58" s="84" t="s">
        <v>495</v>
      </c>
      <c r="O58" s="85" t="s">
        <v>495</v>
      </c>
    </row>
    <row r="59" spans="1:21" ht="31.5" customHeight="1" x14ac:dyDescent="0.2">
      <c r="B59" s="1207"/>
      <c r="C59" s="1208"/>
      <c r="D59" s="1214" t="s">
        <v>26</v>
      </c>
      <c r="E59" s="1215"/>
      <c r="F59" s="1215"/>
      <c r="G59" s="1215"/>
      <c r="H59" s="1215"/>
      <c r="I59" s="1215"/>
      <c r="J59" s="1216"/>
      <c r="K59" s="86" t="s">
        <v>574</v>
      </c>
      <c r="L59" s="87" t="s">
        <v>495</v>
      </c>
      <c r="M59" s="87" t="s">
        <v>495</v>
      </c>
      <c r="N59" s="87" t="s">
        <v>495</v>
      </c>
      <c r="O59" s="88" t="s">
        <v>495</v>
      </c>
    </row>
    <row r="60" spans="1:21" ht="31.5" customHeight="1" thickBot="1" x14ac:dyDescent="0.25">
      <c r="B60" s="1209"/>
      <c r="C60" s="1210"/>
      <c r="D60" s="1217" t="s">
        <v>27</v>
      </c>
      <c r="E60" s="1218"/>
      <c r="F60" s="1218"/>
      <c r="G60" s="1218"/>
      <c r="H60" s="1218"/>
      <c r="I60" s="1218"/>
      <c r="J60" s="1219"/>
      <c r="K60" s="89" t="s">
        <v>574</v>
      </c>
      <c r="L60" s="90" t="s">
        <v>495</v>
      </c>
      <c r="M60" s="90" t="s">
        <v>495</v>
      </c>
      <c r="N60" s="90" t="s">
        <v>495</v>
      </c>
      <c r="O60" s="91" t="s">
        <v>495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vEa6KjUgCuoJdOrNzXjey9C46Ozgbu1ibv/QwjT6Eof4+emFzL84/bnDsKZwP6oV4QrmoGvYD3JYw/hXOkxJA==" saltValue="t7vDhesYjgXmBhtDGMWJ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220" t="s">
        <v>30</v>
      </c>
      <c r="C41" s="1221"/>
      <c r="D41" s="105"/>
      <c r="E41" s="1226" t="s">
        <v>31</v>
      </c>
      <c r="F41" s="1226"/>
      <c r="G41" s="1226"/>
      <c r="H41" s="1227"/>
      <c r="I41" s="355">
        <v>62666</v>
      </c>
      <c r="J41" s="356">
        <v>62362</v>
      </c>
      <c r="K41" s="356">
        <v>59736</v>
      </c>
      <c r="L41" s="356">
        <v>55677</v>
      </c>
      <c r="M41" s="357">
        <v>53174</v>
      </c>
    </row>
    <row r="42" spans="2:13" ht="27.75" customHeight="1" x14ac:dyDescent="0.2">
      <c r="B42" s="1222"/>
      <c r="C42" s="1223"/>
      <c r="D42" s="106"/>
      <c r="E42" s="1228" t="s">
        <v>32</v>
      </c>
      <c r="F42" s="1228"/>
      <c r="G42" s="1228"/>
      <c r="H42" s="1229"/>
      <c r="I42" s="358">
        <v>4391</v>
      </c>
      <c r="J42" s="359">
        <v>5254</v>
      </c>
      <c r="K42" s="359">
        <v>5063</v>
      </c>
      <c r="L42" s="359">
        <v>5651</v>
      </c>
      <c r="M42" s="360">
        <v>4490</v>
      </c>
    </row>
    <row r="43" spans="2:13" ht="27.75" customHeight="1" x14ac:dyDescent="0.2">
      <c r="B43" s="1222"/>
      <c r="C43" s="1223"/>
      <c r="D43" s="106"/>
      <c r="E43" s="1228" t="s">
        <v>33</v>
      </c>
      <c r="F43" s="1228"/>
      <c r="G43" s="1228"/>
      <c r="H43" s="1229"/>
      <c r="I43" s="358">
        <v>49941</v>
      </c>
      <c r="J43" s="359">
        <v>49071</v>
      </c>
      <c r="K43" s="359">
        <v>47182</v>
      </c>
      <c r="L43" s="359">
        <v>44116</v>
      </c>
      <c r="M43" s="360">
        <v>41808</v>
      </c>
    </row>
    <row r="44" spans="2:13" ht="27.75" customHeight="1" x14ac:dyDescent="0.2">
      <c r="B44" s="1222"/>
      <c r="C44" s="1223"/>
      <c r="D44" s="106"/>
      <c r="E44" s="1228" t="s">
        <v>34</v>
      </c>
      <c r="F44" s="1228"/>
      <c r="G44" s="1228"/>
      <c r="H44" s="1229"/>
      <c r="I44" s="358" t="s">
        <v>495</v>
      </c>
      <c r="J44" s="359" t="s">
        <v>495</v>
      </c>
      <c r="K44" s="359" t="s">
        <v>495</v>
      </c>
      <c r="L44" s="359" t="s">
        <v>495</v>
      </c>
      <c r="M44" s="360" t="s">
        <v>495</v>
      </c>
    </row>
    <row r="45" spans="2:13" ht="27.75" customHeight="1" x14ac:dyDescent="0.2">
      <c r="B45" s="1222"/>
      <c r="C45" s="1223"/>
      <c r="D45" s="106"/>
      <c r="E45" s="1228" t="s">
        <v>35</v>
      </c>
      <c r="F45" s="1228"/>
      <c r="G45" s="1228"/>
      <c r="H45" s="1229"/>
      <c r="I45" s="358">
        <v>14143</v>
      </c>
      <c r="J45" s="359">
        <v>13984</v>
      </c>
      <c r="K45" s="359">
        <v>14001</v>
      </c>
      <c r="L45" s="359">
        <v>14055</v>
      </c>
      <c r="M45" s="360">
        <v>14583</v>
      </c>
    </row>
    <row r="46" spans="2:13" ht="27.75" customHeight="1" x14ac:dyDescent="0.2">
      <c r="B46" s="1222"/>
      <c r="C46" s="1223"/>
      <c r="D46" s="107"/>
      <c r="E46" s="1228" t="s">
        <v>36</v>
      </c>
      <c r="F46" s="1228"/>
      <c r="G46" s="1228"/>
      <c r="H46" s="1229"/>
      <c r="I46" s="358">
        <v>1</v>
      </c>
      <c r="J46" s="359">
        <v>2</v>
      </c>
      <c r="K46" s="359">
        <v>0</v>
      </c>
      <c r="L46" s="359">
        <v>6</v>
      </c>
      <c r="M46" s="360">
        <v>61</v>
      </c>
    </row>
    <row r="47" spans="2:13" ht="27.75" customHeight="1" x14ac:dyDescent="0.2">
      <c r="B47" s="1222"/>
      <c r="C47" s="1223"/>
      <c r="D47" s="108"/>
      <c r="E47" s="1230" t="s">
        <v>37</v>
      </c>
      <c r="F47" s="1231"/>
      <c r="G47" s="1231"/>
      <c r="H47" s="1232"/>
      <c r="I47" s="358" t="s">
        <v>495</v>
      </c>
      <c r="J47" s="359" t="s">
        <v>495</v>
      </c>
      <c r="K47" s="359" t="s">
        <v>495</v>
      </c>
      <c r="L47" s="359" t="s">
        <v>495</v>
      </c>
      <c r="M47" s="360" t="s">
        <v>495</v>
      </c>
    </row>
    <row r="48" spans="2:13" ht="27.75" customHeight="1" x14ac:dyDescent="0.2">
      <c r="B48" s="1222"/>
      <c r="C48" s="1223"/>
      <c r="D48" s="106"/>
      <c r="E48" s="1228" t="s">
        <v>38</v>
      </c>
      <c r="F48" s="1228"/>
      <c r="G48" s="1228"/>
      <c r="H48" s="1229"/>
      <c r="I48" s="358" t="s">
        <v>495</v>
      </c>
      <c r="J48" s="359" t="s">
        <v>495</v>
      </c>
      <c r="K48" s="359" t="s">
        <v>495</v>
      </c>
      <c r="L48" s="359" t="s">
        <v>495</v>
      </c>
      <c r="M48" s="360" t="s">
        <v>495</v>
      </c>
    </row>
    <row r="49" spans="2:13" ht="27.75" customHeight="1" x14ac:dyDescent="0.2">
      <c r="B49" s="1224"/>
      <c r="C49" s="1225"/>
      <c r="D49" s="106"/>
      <c r="E49" s="1228" t="s">
        <v>39</v>
      </c>
      <c r="F49" s="1228"/>
      <c r="G49" s="1228"/>
      <c r="H49" s="1229"/>
      <c r="I49" s="358" t="s">
        <v>495</v>
      </c>
      <c r="J49" s="359" t="s">
        <v>495</v>
      </c>
      <c r="K49" s="359" t="s">
        <v>495</v>
      </c>
      <c r="L49" s="359" t="s">
        <v>495</v>
      </c>
      <c r="M49" s="360" t="s">
        <v>495</v>
      </c>
    </row>
    <row r="50" spans="2:13" ht="27.75" customHeight="1" x14ac:dyDescent="0.2">
      <c r="B50" s="1233" t="s">
        <v>40</v>
      </c>
      <c r="C50" s="1234"/>
      <c r="D50" s="109"/>
      <c r="E50" s="1228" t="s">
        <v>41</v>
      </c>
      <c r="F50" s="1228"/>
      <c r="G50" s="1228"/>
      <c r="H50" s="1229"/>
      <c r="I50" s="358">
        <v>26863</v>
      </c>
      <c r="J50" s="359">
        <v>26383</v>
      </c>
      <c r="K50" s="359">
        <v>30672</v>
      </c>
      <c r="L50" s="359">
        <v>30812</v>
      </c>
      <c r="M50" s="360">
        <v>30858</v>
      </c>
    </row>
    <row r="51" spans="2:13" ht="27.75" customHeight="1" x14ac:dyDescent="0.2">
      <c r="B51" s="1222"/>
      <c r="C51" s="1223"/>
      <c r="D51" s="106"/>
      <c r="E51" s="1228" t="s">
        <v>42</v>
      </c>
      <c r="F51" s="1228"/>
      <c r="G51" s="1228"/>
      <c r="H51" s="1229"/>
      <c r="I51" s="358">
        <v>46391</v>
      </c>
      <c r="J51" s="359">
        <v>50762</v>
      </c>
      <c r="K51" s="359">
        <v>49466</v>
      </c>
      <c r="L51" s="359">
        <v>47366</v>
      </c>
      <c r="M51" s="360">
        <v>46811</v>
      </c>
    </row>
    <row r="52" spans="2:13" ht="27.75" customHeight="1" x14ac:dyDescent="0.2">
      <c r="B52" s="1224"/>
      <c r="C52" s="1225"/>
      <c r="D52" s="106"/>
      <c r="E52" s="1228" t="s">
        <v>43</v>
      </c>
      <c r="F52" s="1228"/>
      <c r="G52" s="1228"/>
      <c r="H52" s="1229"/>
      <c r="I52" s="358">
        <v>73258</v>
      </c>
      <c r="J52" s="359">
        <v>70406</v>
      </c>
      <c r="K52" s="359">
        <v>67968</v>
      </c>
      <c r="L52" s="359">
        <v>64730</v>
      </c>
      <c r="M52" s="360">
        <v>61525</v>
      </c>
    </row>
    <row r="53" spans="2:13" ht="27.75" customHeight="1" thickBot="1" x14ac:dyDescent="0.25">
      <c r="B53" s="1235" t="s">
        <v>19</v>
      </c>
      <c r="C53" s="1236"/>
      <c r="D53" s="110"/>
      <c r="E53" s="1237" t="s">
        <v>44</v>
      </c>
      <c r="F53" s="1237"/>
      <c r="G53" s="1237"/>
      <c r="H53" s="1238"/>
      <c r="I53" s="361">
        <v>-15369</v>
      </c>
      <c r="J53" s="362">
        <v>-16877</v>
      </c>
      <c r="K53" s="362">
        <v>-22124</v>
      </c>
      <c r="L53" s="362">
        <v>-23402</v>
      </c>
      <c r="M53" s="363">
        <v>-25078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77BCa7Kyx6Wc6MUqXwpT/cNVXjF2fnJgoqZzkeEnBYZD+uLKLMT3UMfu4DswV54SJmbAgNLT+ieQVPWAgQModQ==" saltValue="88SmBGZUkfvfOArc3amD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47" t="s">
        <v>46</v>
      </c>
      <c r="D55" s="1247"/>
      <c r="E55" s="1248"/>
      <c r="F55" s="122">
        <v>13366</v>
      </c>
      <c r="G55" s="122">
        <v>12101</v>
      </c>
      <c r="H55" s="123">
        <v>11376</v>
      </c>
    </row>
    <row r="56" spans="2:8" ht="52.5" customHeight="1" x14ac:dyDescent="0.2">
      <c r="B56" s="124"/>
      <c r="C56" s="1249" t="s">
        <v>47</v>
      </c>
      <c r="D56" s="1249"/>
      <c r="E56" s="1250"/>
      <c r="F56" s="125" t="s">
        <v>495</v>
      </c>
      <c r="G56" s="125" t="s">
        <v>495</v>
      </c>
      <c r="H56" s="126" t="s">
        <v>495</v>
      </c>
    </row>
    <row r="57" spans="2:8" ht="53.25" customHeight="1" x14ac:dyDescent="0.2">
      <c r="B57" s="124"/>
      <c r="C57" s="1251" t="s">
        <v>48</v>
      </c>
      <c r="D57" s="1251"/>
      <c r="E57" s="1252"/>
      <c r="F57" s="127">
        <v>14972</v>
      </c>
      <c r="G57" s="127">
        <v>16113</v>
      </c>
      <c r="H57" s="128">
        <v>16642</v>
      </c>
    </row>
    <row r="58" spans="2:8" ht="45.75" customHeight="1" x14ac:dyDescent="0.2">
      <c r="B58" s="129"/>
      <c r="C58" s="1239" t="s">
        <v>558</v>
      </c>
      <c r="D58" s="1240"/>
      <c r="E58" s="1241"/>
      <c r="F58" s="130">
        <v>5844</v>
      </c>
      <c r="G58" s="130">
        <v>5766</v>
      </c>
      <c r="H58" s="131">
        <v>5329</v>
      </c>
    </row>
    <row r="59" spans="2:8" ht="45.75" customHeight="1" x14ac:dyDescent="0.2">
      <c r="B59" s="129"/>
      <c r="C59" s="1239" t="s">
        <v>559</v>
      </c>
      <c r="D59" s="1240"/>
      <c r="E59" s="1241"/>
      <c r="F59" s="130">
        <v>3088</v>
      </c>
      <c r="G59" s="130">
        <v>4017</v>
      </c>
      <c r="H59" s="131">
        <v>4730</v>
      </c>
    </row>
    <row r="60" spans="2:8" ht="45.75" customHeight="1" x14ac:dyDescent="0.2">
      <c r="B60" s="129"/>
      <c r="C60" s="1239" t="s">
        <v>560</v>
      </c>
      <c r="D60" s="1240"/>
      <c r="E60" s="1241"/>
      <c r="F60" s="130">
        <v>3535</v>
      </c>
      <c r="G60" s="130">
        <v>3816</v>
      </c>
      <c r="H60" s="131">
        <v>4091</v>
      </c>
    </row>
    <row r="61" spans="2:8" ht="45.75" customHeight="1" x14ac:dyDescent="0.2">
      <c r="B61" s="129"/>
      <c r="C61" s="1239" t="s">
        <v>561</v>
      </c>
      <c r="D61" s="1240"/>
      <c r="E61" s="1241"/>
      <c r="F61" s="130">
        <v>1250</v>
      </c>
      <c r="G61" s="130">
        <v>1333</v>
      </c>
      <c r="H61" s="131">
        <v>1298</v>
      </c>
    </row>
    <row r="62" spans="2:8" ht="45.75" customHeight="1" thickBot="1" x14ac:dyDescent="0.25">
      <c r="B62" s="132"/>
      <c r="C62" s="1242" t="s">
        <v>562</v>
      </c>
      <c r="D62" s="1243"/>
      <c r="E62" s="1244"/>
      <c r="F62" s="133">
        <v>972</v>
      </c>
      <c r="G62" s="133">
        <v>843</v>
      </c>
      <c r="H62" s="134">
        <v>846</v>
      </c>
    </row>
    <row r="63" spans="2:8" ht="52.5" customHeight="1" thickBot="1" x14ac:dyDescent="0.25">
      <c r="B63" s="135"/>
      <c r="C63" s="1245" t="s">
        <v>49</v>
      </c>
      <c r="D63" s="1245"/>
      <c r="E63" s="1246"/>
      <c r="F63" s="136">
        <v>28338</v>
      </c>
      <c r="G63" s="136">
        <v>28214</v>
      </c>
      <c r="H63" s="137">
        <v>28017</v>
      </c>
    </row>
    <row r="64" spans="2:8" ht="13" x14ac:dyDescent="0.2"/>
  </sheetData>
  <sheetProtection algorithmName="SHA-512" hashValue="i8pBZz4mXKPLxU87iCOlocDNSXrNA1MVKKMvhSqMM8P4SbthQUpu62YZ2A/GmsxQHpD8lce787etb7hsrwLNvw==" saltValue="Q+NGHpVFE1sMcvy8KlQX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C09FD-5146-4FA6-A5D8-9BD0BAE14343}">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577</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533</v>
      </c>
      <c r="BQ50" s="1257"/>
      <c r="BR50" s="1257"/>
      <c r="BS50" s="1257"/>
      <c r="BT50" s="1257"/>
      <c r="BU50" s="1257"/>
      <c r="BV50" s="1257"/>
      <c r="BW50" s="1257"/>
      <c r="BX50" s="1257" t="s">
        <v>534</v>
      </c>
      <c r="BY50" s="1257"/>
      <c r="BZ50" s="1257"/>
      <c r="CA50" s="1257"/>
      <c r="CB50" s="1257"/>
      <c r="CC50" s="1257"/>
      <c r="CD50" s="1257"/>
      <c r="CE50" s="1257"/>
      <c r="CF50" s="1257" t="s">
        <v>535</v>
      </c>
      <c r="CG50" s="1257"/>
      <c r="CH50" s="1257"/>
      <c r="CI50" s="1257"/>
      <c r="CJ50" s="1257"/>
      <c r="CK50" s="1257"/>
      <c r="CL50" s="1257"/>
      <c r="CM50" s="1257"/>
      <c r="CN50" s="1257" t="s">
        <v>536</v>
      </c>
      <c r="CO50" s="1257"/>
      <c r="CP50" s="1257"/>
      <c r="CQ50" s="1257"/>
      <c r="CR50" s="1257"/>
      <c r="CS50" s="1257"/>
      <c r="CT50" s="1257"/>
      <c r="CU50" s="1257"/>
      <c r="CV50" s="1257" t="s">
        <v>537</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578</v>
      </c>
      <c r="AO51" s="1259"/>
      <c r="AP51" s="1259"/>
      <c r="AQ51" s="1259"/>
      <c r="AR51" s="1259"/>
      <c r="AS51" s="1259"/>
      <c r="AT51" s="1259"/>
      <c r="AU51" s="1259"/>
      <c r="AV51" s="1259"/>
      <c r="AW51" s="1259"/>
      <c r="AX51" s="1259"/>
      <c r="AY51" s="1259"/>
      <c r="AZ51" s="1259"/>
      <c r="BA51" s="1259"/>
      <c r="BB51" s="1259" t="s">
        <v>579</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580</v>
      </c>
      <c r="BC53" s="1259"/>
      <c r="BD53" s="1259"/>
      <c r="BE53" s="1259"/>
      <c r="BF53" s="1259"/>
      <c r="BG53" s="1259"/>
      <c r="BH53" s="1259"/>
      <c r="BI53" s="1259"/>
      <c r="BJ53" s="1259"/>
      <c r="BK53" s="1259"/>
      <c r="BL53" s="1259"/>
      <c r="BM53" s="1259"/>
      <c r="BN53" s="1259"/>
      <c r="BO53" s="1259"/>
      <c r="BP53" s="1258">
        <v>60.2</v>
      </c>
      <c r="BQ53" s="1258"/>
      <c r="BR53" s="1258"/>
      <c r="BS53" s="1258"/>
      <c r="BT53" s="1258"/>
      <c r="BU53" s="1258"/>
      <c r="BV53" s="1258"/>
      <c r="BW53" s="1258"/>
      <c r="BX53" s="1258">
        <v>61.2</v>
      </c>
      <c r="BY53" s="1258"/>
      <c r="BZ53" s="1258"/>
      <c r="CA53" s="1258"/>
      <c r="CB53" s="1258"/>
      <c r="CC53" s="1258"/>
      <c r="CD53" s="1258"/>
      <c r="CE53" s="1258"/>
      <c r="CF53" s="1258">
        <v>62.4</v>
      </c>
      <c r="CG53" s="1258"/>
      <c r="CH53" s="1258"/>
      <c r="CI53" s="1258"/>
      <c r="CJ53" s="1258"/>
      <c r="CK53" s="1258"/>
      <c r="CL53" s="1258"/>
      <c r="CM53" s="1258"/>
      <c r="CN53" s="1258">
        <v>63.9</v>
      </c>
      <c r="CO53" s="1258"/>
      <c r="CP53" s="1258"/>
      <c r="CQ53" s="1258"/>
      <c r="CR53" s="1258"/>
      <c r="CS53" s="1258"/>
      <c r="CT53" s="1258"/>
      <c r="CU53" s="1258"/>
      <c r="CV53" s="1258">
        <v>65.3</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581</v>
      </c>
      <c r="AO55" s="1257"/>
      <c r="AP55" s="1257"/>
      <c r="AQ55" s="1257"/>
      <c r="AR55" s="1257"/>
      <c r="AS55" s="1257"/>
      <c r="AT55" s="1257"/>
      <c r="AU55" s="1257"/>
      <c r="AV55" s="1257"/>
      <c r="AW55" s="1257"/>
      <c r="AX55" s="1257"/>
      <c r="AY55" s="1257"/>
      <c r="AZ55" s="1257"/>
      <c r="BA55" s="1257"/>
      <c r="BB55" s="1259" t="s">
        <v>579</v>
      </c>
      <c r="BC55" s="1259"/>
      <c r="BD55" s="1259"/>
      <c r="BE55" s="1259"/>
      <c r="BF55" s="1259"/>
      <c r="BG55" s="1259"/>
      <c r="BH55" s="1259"/>
      <c r="BI55" s="1259"/>
      <c r="BJ55" s="1259"/>
      <c r="BK55" s="1259"/>
      <c r="BL55" s="1259"/>
      <c r="BM55" s="1259"/>
      <c r="BN55" s="1259"/>
      <c r="BO55" s="1259"/>
      <c r="BP55" s="1258">
        <v>33.9</v>
      </c>
      <c r="BQ55" s="1258"/>
      <c r="BR55" s="1258"/>
      <c r="BS55" s="1258"/>
      <c r="BT55" s="1258"/>
      <c r="BU55" s="1258"/>
      <c r="BV55" s="1258"/>
      <c r="BW55" s="1258"/>
      <c r="BX55" s="1258">
        <v>31.5</v>
      </c>
      <c r="BY55" s="1258"/>
      <c r="BZ55" s="1258"/>
      <c r="CA55" s="1258"/>
      <c r="CB55" s="1258"/>
      <c r="CC55" s="1258"/>
      <c r="CD55" s="1258"/>
      <c r="CE55" s="1258"/>
      <c r="CF55" s="1258">
        <v>23.4</v>
      </c>
      <c r="CG55" s="1258"/>
      <c r="CH55" s="1258"/>
      <c r="CI55" s="1258"/>
      <c r="CJ55" s="1258"/>
      <c r="CK55" s="1258"/>
      <c r="CL55" s="1258"/>
      <c r="CM55" s="1258"/>
      <c r="CN55" s="1258">
        <v>18.2</v>
      </c>
      <c r="CO55" s="1258"/>
      <c r="CP55" s="1258"/>
      <c r="CQ55" s="1258"/>
      <c r="CR55" s="1258"/>
      <c r="CS55" s="1258"/>
      <c r="CT55" s="1258"/>
      <c r="CU55" s="1258"/>
      <c r="CV55" s="1258">
        <v>17.100000000000001</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580</v>
      </c>
      <c r="BC57" s="1259"/>
      <c r="BD57" s="1259"/>
      <c r="BE57" s="1259"/>
      <c r="BF57" s="1259"/>
      <c r="BG57" s="1259"/>
      <c r="BH57" s="1259"/>
      <c r="BI57" s="1259"/>
      <c r="BJ57" s="1259"/>
      <c r="BK57" s="1259"/>
      <c r="BL57" s="1259"/>
      <c r="BM57" s="1259"/>
      <c r="BN57" s="1259"/>
      <c r="BO57" s="1259"/>
      <c r="BP57" s="1258">
        <v>61.8</v>
      </c>
      <c r="BQ57" s="1258"/>
      <c r="BR57" s="1258"/>
      <c r="BS57" s="1258"/>
      <c r="BT57" s="1258"/>
      <c r="BU57" s="1258"/>
      <c r="BV57" s="1258"/>
      <c r="BW57" s="1258"/>
      <c r="BX57" s="1258">
        <v>62.9</v>
      </c>
      <c r="BY57" s="1258"/>
      <c r="BZ57" s="1258"/>
      <c r="CA57" s="1258"/>
      <c r="CB57" s="1258"/>
      <c r="CC57" s="1258"/>
      <c r="CD57" s="1258"/>
      <c r="CE57" s="1258"/>
      <c r="CF57" s="1258">
        <v>63.9</v>
      </c>
      <c r="CG57" s="1258"/>
      <c r="CH57" s="1258"/>
      <c r="CI57" s="1258"/>
      <c r="CJ57" s="1258"/>
      <c r="CK57" s="1258"/>
      <c r="CL57" s="1258"/>
      <c r="CM57" s="1258"/>
      <c r="CN57" s="1258">
        <v>64.900000000000006</v>
      </c>
      <c r="CO57" s="1258"/>
      <c r="CP57" s="1258"/>
      <c r="CQ57" s="1258"/>
      <c r="CR57" s="1258"/>
      <c r="CS57" s="1258"/>
      <c r="CT57" s="1258"/>
      <c r="CU57" s="1258"/>
      <c r="CV57" s="1258">
        <v>65.8</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582</v>
      </c>
    </row>
    <row r="64" spans="1:109" ht="13" x14ac:dyDescent="0.2">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577</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533</v>
      </c>
      <c r="BQ72" s="1257"/>
      <c r="BR72" s="1257"/>
      <c r="BS72" s="1257"/>
      <c r="BT72" s="1257"/>
      <c r="BU72" s="1257"/>
      <c r="BV72" s="1257"/>
      <c r="BW72" s="1257"/>
      <c r="BX72" s="1257" t="s">
        <v>534</v>
      </c>
      <c r="BY72" s="1257"/>
      <c r="BZ72" s="1257"/>
      <c r="CA72" s="1257"/>
      <c r="CB72" s="1257"/>
      <c r="CC72" s="1257"/>
      <c r="CD72" s="1257"/>
      <c r="CE72" s="1257"/>
      <c r="CF72" s="1257" t="s">
        <v>535</v>
      </c>
      <c r="CG72" s="1257"/>
      <c r="CH72" s="1257"/>
      <c r="CI72" s="1257"/>
      <c r="CJ72" s="1257"/>
      <c r="CK72" s="1257"/>
      <c r="CL72" s="1257"/>
      <c r="CM72" s="1257"/>
      <c r="CN72" s="1257" t="s">
        <v>536</v>
      </c>
      <c r="CO72" s="1257"/>
      <c r="CP72" s="1257"/>
      <c r="CQ72" s="1257"/>
      <c r="CR72" s="1257"/>
      <c r="CS72" s="1257"/>
      <c r="CT72" s="1257"/>
      <c r="CU72" s="1257"/>
      <c r="CV72" s="1257" t="s">
        <v>537</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578</v>
      </c>
      <c r="AO73" s="1259"/>
      <c r="AP73" s="1259"/>
      <c r="AQ73" s="1259"/>
      <c r="AR73" s="1259"/>
      <c r="AS73" s="1259"/>
      <c r="AT73" s="1259"/>
      <c r="AU73" s="1259"/>
      <c r="AV73" s="1259"/>
      <c r="AW73" s="1259"/>
      <c r="AX73" s="1259"/>
      <c r="AY73" s="1259"/>
      <c r="AZ73" s="1259"/>
      <c r="BA73" s="1259"/>
      <c r="BB73" s="1259" t="s">
        <v>579</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583</v>
      </c>
      <c r="BC75" s="1259"/>
      <c r="BD75" s="1259"/>
      <c r="BE75" s="1259"/>
      <c r="BF75" s="1259"/>
      <c r="BG75" s="1259"/>
      <c r="BH75" s="1259"/>
      <c r="BI75" s="1259"/>
      <c r="BJ75" s="1259"/>
      <c r="BK75" s="1259"/>
      <c r="BL75" s="1259"/>
      <c r="BM75" s="1259"/>
      <c r="BN75" s="1259"/>
      <c r="BO75" s="1259"/>
      <c r="BP75" s="1258">
        <v>-1</v>
      </c>
      <c r="BQ75" s="1258"/>
      <c r="BR75" s="1258"/>
      <c r="BS75" s="1258"/>
      <c r="BT75" s="1258"/>
      <c r="BU75" s="1258"/>
      <c r="BV75" s="1258"/>
      <c r="BW75" s="1258"/>
      <c r="BX75" s="1258">
        <v>-0.6</v>
      </c>
      <c r="BY75" s="1258"/>
      <c r="BZ75" s="1258"/>
      <c r="CA75" s="1258"/>
      <c r="CB75" s="1258"/>
      <c r="CC75" s="1258"/>
      <c r="CD75" s="1258"/>
      <c r="CE75" s="1258"/>
      <c r="CF75" s="1258">
        <v>0</v>
      </c>
      <c r="CG75" s="1258"/>
      <c r="CH75" s="1258"/>
      <c r="CI75" s="1258"/>
      <c r="CJ75" s="1258"/>
      <c r="CK75" s="1258"/>
      <c r="CL75" s="1258"/>
      <c r="CM75" s="1258"/>
      <c r="CN75" s="1258">
        <v>0.6</v>
      </c>
      <c r="CO75" s="1258"/>
      <c r="CP75" s="1258"/>
      <c r="CQ75" s="1258"/>
      <c r="CR75" s="1258"/>
      <c r="CS75" s="1258"/>
      <c r="CT75" s="1258"/>
      <c r="CU75" s="1258"/>
      <c r="CV75" s="1258">
        <v>1.1000000000000001</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581</v>
      </c>
      <c r="AO77" s="1257"/>
      <c r="AP77" s="1257"/>
      <c r="AQ77" s="1257"/>
      <c r="AR77" s="1257"/>
      <c r="AS77" s="1257"/>
      <c r="AT77" s="1257"/>
      <c r="AU77" s="1257"/>
      <c r="AV77" s="1257"/>
      <c r="AW77" s="1257"/>
      <c r="AX77" s="1257"/>
      <c r="AY77" s="1257"/>
      <c r="AZ77" s="1257"/>
      <c r="BA77" s="1257"/>
      <c r="BB77" s="1259" t="s">
        <v>579</v>
      </c>
      <c r="BC77" s="1259"/>
      <c r="BD77" s="1259"/>
      <c r="BE77" s="1259"/>
      <c r="BF77" s="1259"/>
      <c r="BG77" s="1259"/>
      <c r="BH77" s="1259"/>
      <c r="BI77" s="1259"/>
      <c r="BJ77" s="1259"/>
      <c r="BK77" s="1259"/>
      <c r="BL77" s="1259"/>
      <c r="BM77" s="1259"/>
      <c r="BN77" s="1259"/>
      <c r="BO77" s="1259"/>
      <c r="BP77" s="1258">
        <v>33.9</v>
      </c>
      <c r="BQ77" s="1258"/>
      <c r="BR77" s="1258"/>
      <c r="BS77" s="1258"/>
      <c r="BT77" s="1258"/>
      <c r="BU77" s="1258"/>
      <c r="BV77" s="1258"/>
      <c r="BW77" s="1258"/>
      <c r="BX77" s="1258">
        <v>31.5</v>
      </c>
      <c r="BY77" s="1258"/>
      <c r="BZ77" s="1258"/>
      <c r="CA77" s="1258"/>
      <c r="CB77" s="1258"/>
      <c r="CC77" s="1258"/>
      <c r="CD77" s="1258"/>
      <c r="CE77" s="1258"/>
      <c r="CF77" s="1258">
        <v>23.4</v>
      </c>
      <c r="CG77" s="1258"/>
      <c r="CH77" s="1258"/>
      <c r="CI77" s="1258"/>
      <c r="CJ77" s="1258"/>
      <c r="CK77" s="1258"/>
      <c r="CL77" s="1258"/>
      <c r="CM77" s="1258"/>
      <c r="CN77" s="1258">
        <v>18.2</v>
      </c>
      <c r="CO77" s="1258"/>
      <c r="CP77" s="1258"/>
      <c r="CQ77" s="1258"/>
      <c r="CR77" s="1258"/>
      <c r="CS77" s="1258"/>
      <c r="CT77" s="1258"/>
      <c r="CU77" s="1258"/>
      <c r="CV77" s="1258">
        <v>17.100000000000001</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583</v>
      </c>
      <c r="BC79" s="1259"/>
      <c r="BD79" s="1259"/>
      <c r="BE79" s="1259"/>
      <c r="BF79" s="1259"/>
      <c r="BG79" s="1259"/>
      <c r="BH79" s="1259"/>
      <c r="BI79" s="1259"/>
      <c r="BJ79" s="1259"/>
      <c r="BK79" s="1259"/>
      <c r="BL79" s="1259"/>
      <c r="BM79" s="1259"/>
      <c r="BN79" s="1259"/>
      <c r="BO79" s="1259"/>
      <c r="BP79" s="1258">
        <v>5.7</v>
      </c>
      <c r="BQ79" s="1258"/>
      <c r="BR79" s="1258"/>
      <c r="BS79" s="1258"/>
      <c r="BT79" s="1258"/>
      <c r="BU79" s="1258"/>
      <c r="BV79" s="1258"/>
      <c r="BW79" s="1258"/>
      <c r="BX79" s="1258">
        <v>5.4</v>
      </c>
      <c r="BY79" s="1258"/>
      <c r="BZ79" s="1258"/>
      <c r="CA79" s="1258"/>
      <c r="CB79" s="1258"/>
      <c r="CC79" s="1258"/>
      <c r="CD79" s="1258"/>
      <c r="CE79" s="1258"/>
      <c r="CF79" s="1258">
        <v>5.2</v>
      </c>
      <c r="CG79" s="1258"/>
      <c r="CH79" s="1258"/>
      <c r="CI79" s="1258"/>
      <c r="CJ79" s="1258"/>
      <c r="CK79" s="1258"/>
      <c r="CL79" s="1258"/>
      <c r="CM79" s="1258"/>
      <c r="CN79" s="1258">
        <v>5.2</v>
      </c>
      <c r="CO79" s="1258"/>
      <c r="CP79" s="1258"/>
      <c r="CQ79" s="1258"/>
      <c r="CR79" s="1258"/>
      <c r="CS79" s="1258"/>
      <c r="CT79" s="1258"/>
      <c r="CU79" s="1258"/>
      <c r="CV79" s="1258">
        <v>5.2</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kXOL5xowEfj0HRslsO79Fp+fsm6DaGI5qP7gHo4cVIdCrjcNSoLyohL7CmlgzUFqvq7CuHSL1rz0exNQ53hUKQ==" saltValue="jCvTF5ktxYRJnEHc6fV9I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62A89-90A8-4F1B-93AB-22E325D0185D}">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c5ObqXB3PDcNcrD+dY89DK7MPL8c+XjM3NFTIVefVxflqT2qEI8BCSuWx2D5w4dKZXLp94neLCTugVkEEWIgoA==" saltValue="fGKkgt4B4ILyG8cqj3sqrQ=="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9AD8E-32E5-4026-8518-3CB4E29441A5}">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xsXSc4wi9wxk1EuHJK5BPVh6iwYuiSZS2WKPir9Vx1oSEbschbDA1f0J1vgviy51Qscz2pK08zQH8G7+Wld9tw==" saltValue="+7KddAGMycfVKvY5x9LEHA=="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73476</v>
      </c>
      <c r="E3" s="156"/>
      <c r="F3" s="157">
        <v>51849</v>
      </c>
      <c r="G3" s="158"/>
      <c r="H3" s="159"/>
    </row>
    <row r="4" spans="1:8" x14ac:dyDescent="0.2">
      <c r="A4" s="160"/>
      <c r="B4" s="161"/>
      <c r="C4" s="162"/>
      <c r="D4" s="163">
        <v>48550</v>
      </c>
      <c r="E4" s="164"/>
      <c r="F4" s="165">
        <v>26326</v>
      </c>
      <c r="G4" s="166"/>
      <c r="H4" s="167"/>
    </row>
    <row r="5" spans="1:8" x14ac:dyDescent="0.2">
      <c r="A5" s="148" t="s">
        <v>527</v>
      </c>
      <c r="B5" s="153"/>
      <c r="C5" s="154"/>
      <c r="D5" s="155">
        <v>48238</v>
      </c>
      <c r="E5" s="156"/>
      <c r="F5" s="157">
        <v>52191</v>
      </c>
      <c r="G5" s="158"/>
      <c r="H5" s="159"/>
    </row>
    <row r="6" spans="1:8" x14ac:dyDescent="0.2">
      <c r="A6" s="160"/>
      <c r="B6" s="161"/>
      <c r="C6" s="162"/>
      <c r="D6" s="163">
        <v>33865</v>
      </c>
      <c r="E6" s="164"/>
      <c r="F6" s="165">
        <v>26807</v>
      </c>
      <c r="G6" s="166"/>
      <c r="H6" s="167"/>
    </row>
    <row r="7" spans="1:8" x14ac:dyDescent="0.2">
      <c r="A7" s="148" t="s">
        <v>528</v>
      </c>
      <c r="B7" s="153"/>
      <c r="C7" s="154"/>
      <c r="D7" s="155">
        <v>36683</v>
      </c>
      <c r="E7" s="156"/>
      <c r="F7" s="157">
        <v>48105</v>
      </c>
      <c r="G7" s="158"/>
      <c r="H7" s="159"/>
    </row>
    <row r="8" spans="1:8" x14ac:dyDescent="0.2">
      <c r="A8" s="160"/>
      <c r="B8" s="161"/>
      <c r="C8" s="162"/>
      <c r="D8" s="163">
        <v>21166</v>
      </c>
      <c r="E8" s="164"/>
      <c r="F8" s="165">
        <v>24072</v>
      </c>
      <c r="G8" s="166"/>
      <c r="H8" s="167"/>
    </row>
    <row r="9" spans="1:8" x14ac:dyDescent="0.2">
      <c r="A9" s="148" t="s">
        <v>529</v>
      </c>
      <c r="B9" s="153"/>
      <c r="C9" s="154"/>
      <c r="D9" s="155">
        <v>32301</v>
      </c>
      <c r="E9" s="156"/>
      <c r="F9" s="157">
        <v>47446</v>
      </c>
      <c r="G9" s="158"/>
      <c r="H9" s="159"/>
    </row>
    <row r="10" spans="1:8" x14ac:dyDescent="0.2">
      <c r="A10" s="160"/>
      <c r="B10" s="161"/>
      <c r="C10" s="162"/>
      <c r="D10" s="163">
        <v>20930</v>
      </c>
      <c r="E10" s="164"/>
      <c r="F10" s="165">
        <v>24371</v>
      </c>
      <c r="G10" s="166"/>
      <c r="H10" s="167"/>
    </row>
    <row r="11" spans="1:8" x14ac:dyDescent="0.2">
      <c r="A11" s="148" t="s">
        <v>530</v>
      </c>
      <c r="B11" s="153"/>
      <c r="C11" s="154"/>
      <c r="D11" s="155">
        <v>37907</v>
      </c>
      <c r="E11" s="156"/>
      <c r="F11" s="157">
        <v>48387</v>
      </c>
      <c r="G11" s="158"/>
      <c r="H11" s="159"/>
    </row>
    <row r="12" spans="1:8" x14ac:dyDescent="0.2">
      <c r="A12" s="160"/>
      <c r="B12" s="161"/>
      <c r="C12" s="168"/>
      <c r="D12" s="163">
        <v>24304</v>
      </c>
      <c r="E12" s="164"/>
      <c r="F12" s="165">
        <v>25592</v>
      </c>
      <c r="G12" s="166"/>
      <c r="H12" s="167"/>
    </row>
    <row r="13" spans="1:8" x14ac:dyDescent="0.2">
      <c r="A13" s="148"/>
      <c r="B13" s="153"/>
      <c r="C13" s="169"/>
      <c r="D13" s="170">
        <v>45721</v>
      </c>
      <c r="E13" s="171"/>
      <c r="F13" s="172">
        <v>49596</v>
      </c>
      <c r="G13" s="173"/>
      <c r="H13" s="159"/>
    </row>
    <row r="14" spans="1:8" x14ac:dyDescent="0.2">
      <c r="A14" s="160"/>
      <c r="B14" s="161"/>
      <c r="C14" s="162"/>
      <c r="D14" s="163">
        <v>29763</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5.57</v>
      </c>
      <c r="C19" s="174">
        <f>ROUND(VALUE(SUBSTITUTE(実質収支比率等に係る経年分析!G$48,"▲","-")),2)</f>
        <v>6.87</v>
      </c>
      <c r="D19" s="174">
        <f>ROUND(VALUE(SUBSTITUTE(実質収支比率等に係る経年分析!H$48,"▲","-")),2)</f>
        <v>9.06</v>
      </c>
      <c r="E19" s="174">
        <f>ROUND(VALUE(SUBSTITUTE(実質収支比率等に係る経年分析!I$48,"▲","-")),2)</f>
        <v>9.48</v>
      </c>
      <c r="F19" s="174">
        <f>ROUND(VALUE(SUBSTITUTE(実質収支比率等に係る経年分析!J$48,"▲","-")),2)</f>
        <v>6.94</v>
      </c>
    </row>
    <row r="20" spans="1:11" x14ac:dyDescent="0.2">
      <c r="A20" s="174" t="s">
        <v>53</v>
      </c>
      <c r="B20" s="174">
        <f>ROUND(VALUE(SUBSTITUTE(実質収支比率等に係る経年分析!F$47,"▲","-")),2)</f>
        <v>15.7</v>
      </c>
      <c r="C20" s="174">
        <f>ROUND(VALUE(SUBSTITUTE(実質収支比率等に係る経年分析!G$47,"▲","-")),2)</f>
        <v>15.51</v>
      </c>
      <c r="D20" s="174">
        <f>ROUND(VALUE(SUBSTITUTE(実質収支比率等に係る経年分析!H$47,"▲","-")),2)</f>
        <v>17.260000000000002</v>
      </c>
      <c r="E20" s="174">
        <f>ROUND(VALUE(SUBSTITUTE(実質収支比率等に係る経年分析!I$47,"▲","-")),2)</f>
        <v>15.73</v>
      </c>
      <c r="F20" s="174">
        <f>ROUND(VALUE(SUBSTITUTE(実質収支比率等に係る経年分析!J$47,"▲","-")),2)</f>
        <v>14.38</v>
      </c>
    </row>
    <row r="21" spans="1:11" x14ac:dyDescent="0.2">
      <c r="A21" s="174" t="s">
        <v>54</v>
      </c>
      <c r="B21" s="174">
        <f>IF(ISNUMBER(VALUE(SUBSTITUTE(実質収支比率等に係る経年分析!F$49,"▲","-"))),ROUND(VALUE(SUBSTITUTE(実質収支比率等に係る経年分析!F$49,"▲","-")),2),NA())</f>
        <v>-4.49</v>
      </c>
      <c r="C21" s="174">
        <f>IF(ISNUMBER(VALUE(SUBSTITUTE(実質収支比率等に係る経年分析!G$49,"▲","-"))),ROUND(VALUE(SUBSTITUTE(実質収支比率等に係る経年分析!G$49,"▲","-")),2),NA())</f>
        <v>-1.73</v>
      </c>
      <c r="D21" s="174">
        <f>IF(ISNUMBER(VALUE(SUBSTITUTE(実質収支比率等に係る経年分析!H$49,"▲","-"))),ROUND(VALUE(SUBSTITUTE(実質収支比率等に係る経年分析!H$49,"▲","-")),2),NA())</f>
        <v>-0.67</v>
      </c>
      <c r="E21" s="174">
        <f>IF(ISNUMBER(VALUE(SUBSTITUTE(実質収支比率等に係る経年分析!I$49,"▲","-"))),ROUND(VALUE(SUBSTITUTE(実質収支比率等に係る経年分析!I$49,"▲","-")),2),NA())</f>
        <v>-5.96</v>
      </c>
      <c r="F21" s="174">
        <f>IF(ISNUMBER(VALUE(SUBSTITUTE(実質収支比率等に係る経年分析!J$49,"▲","-"))),ROUND(VALUE(SUBSTITUTE(実質収支比率等に係る経年分析!J$49,"▲","-")),2),NA())</f>
        <v>-7.88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0.36</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0.69</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4.1500000000000004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4.1900000000000004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9.0399999999999991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6.92</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15.66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16.399999999999999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15.84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10665</v>
      </c>
      <c r="E42" s="176"/>
      <c r="F42" s="176"/>
      <c r="G42" s="176">
        <f>'実質公債費比率（分子）の構造'!L$52</f>
        <v>10489</v>
      </c>
      <c r="H42" s="176"/>
      <c r="I42" s="176"/>
      <c r="J42" s="176">
        <f>'実質公債費比率（分子）の構造'!M$52</f>
        <v>10356</v>
      </c>
      <c r="K42" s="176"/>
      <c r="L42" s="176"/>
      <c r="M42" s="176">
        <f>'実質公債費比率（分子）の構造'!N$52</f>
        <v>10342</v>
      </c>
      <c r="N42" s="176"/>
      <c r="O42" s="176"/>
      <c r="P42" s="176">
        <f>'実質公債費比率（分子）の構造'!O$52</f>
        <v>10229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223</v>
      </c>
      <c r="C44" s="176"/>
      <c r="D44" s="176"/>
      <c r="E44" s="176">
        <f>'実質公債費比率（分子）の構造'!L$50</f>
        <v>370</v>
      </c>
      <c r="F44" s="176"/>
      <c r="G44" s="176"/>
      <c r="H44" s="176">
        <f>'実質公債費比率（分子）の構造'!M$50</f>
        <v>385</v>
      </c>
      <c r="I44" s="176"/>
      <c r="J44" s="176"/>
      <c r="K44" s="176">
        <f>'実質公債費比率（分子）の構造'!N$50</f>
        <v>372</v>
      </c>
      <c r="L44" s="176"/>
      <c r="M44" s="176"/>
      <c r="N44" s="176">
        <f>'実質公債費比率（分子）の構造'!O$50</f>
        <v>372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3710</v>
      </c>
      <c r="C46" s="176"/>
      <c r="D46" s="176"/>
      <c r="E46" s="176">
        <f>'実質公債費比率（分子）の構造'!L$48</f>
        <v>3600</v>
      </c>
      <c r="F46" s="176"/>
      <c r="G46" s="176"/>
      <c r="H46" s="176">
        <f>'実質公債費比率（分子）の構造'!M$48</f>
        <v>3412</v>
      </c>
      <c r="I46" s="176"/>
      <c r="J46" s="176"/>
      <c r="K46" s="176">
        <f>'実質公債費比率（分子）の構造'!N$48</f>
        <v>3763</v>
      </c>
      <c r="L46" s="176"/>
      <c r="M46" s="176"/>
      <c r="N46" s="176">
        <f>'実質公債費比率（分子）の構造'!O$48</f>
        <v>3865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6368</v>
      </c>
      <c r="C49" s="176"/>
      <c r="D49" s="176"/>
      <c r="E49" s="176">
        <f>'実質公債費比率（分子）の構造'!L$45</f>
        <v>6461</v>
      </c>
      <c r="F49" s="176"/>
      <c r="G49" s="176"/>
      <c r="H49" s="176">
        <f>'実質公債費比率（分子）の構造'!M$45</f>
        <v>6789</v>
      </c>
      <c r="I49" s="176"/>
      <c r="J49" s="176"/>
      <c r="K49" s="176">
        <f>'実質公債費比率（分子）の構造'!N$45</f>
        <v>7352</v>
      </c>
      <c r="L49" s="176"/>
      <c r="M49" s="176"/>
      <c r="N49" s="176">
        <f>'実質公債費比率（分子）の構造'!O$45</f>
        <v>7013</v>
      </c>
      <c r="O49" s="176"/>
      <c r="P49" s="176"/>
    </row>
    <row r="50" spans="1:16" x14ac:dyDescent="0.2">
      <c r="A50" s="176" t="s">
        <v>67</v>
      </c>
      <c r="B50" s="176" t="e">
        <f>NA()</f>
        <v>#N/A</v>
      </c>
      <c r="C50" s="176">
        <f>IF(ISNUMBER('実質公債費比率（分子）の構造'!K$53),'実質公債費比率（分子）の構造'!K$53,NA())</f>
        <v>-364</v>
      </c>
      <c r="D50" s="176" t="e">
        <f>NA()</f>
        <v>#N/A</v>
      </c>
      <c r="E50" s="176" t="e">
        <f>NA()</f>
        <v>#N/A</v>
      </c>
      <c r="F50" s="176">
        <f>IF(ISNUMBER('実質公債費比率（分子）の構造'!L$53),'実質公債費比率（分子）の構造'!L$53,NA())</f>
        <v>-58</v>
      </c>
      <c r="G50" s="176" t="e">
        <f>NA()</f>
        <v>#N/A</v>
      </c>
      <c r="H50" s="176" t="e">
        <f>NA()</f>
        <v>#N/A</v>
      </c>
      <c r="I50" s="176">
        <f>IF(ISNUMBER('実質公債費比率（分子）の構造'!M$53),'実質公債費比率（分子）の構造'!M$53,NA())</f>
        <v>230</v>
      </c>
      <c r="J50" s="176" t="e">
        <f>NA()</f>
        <v>#N/A</v>
      </c>
      <c r="K50" s="176" t="e">
        <f>NA()</f>
        <v>#N/A</v>
      </c>
      <c r="L50" s="176">
        <f>IF(ISNUMBER('実質公債費比率（分子）の構造'!N$53),'実質公債費比率（分子）の構造'!N$53,NA())</f>
        <v>1145</v>
      </c>
      <c r="M50" s="176" t="e">
        <f>NA()</f>
        <v>#N/A</v>
      </c>
      <c r="N50" s="176" t="e">
        <f>NA()</f>
        <v>#N/A</v>
      </c>
      <c r="O50" s="176">
        <f>IF(ISNUMBER('実質公債費比率（分子）の構造'!O$53),'実質公債費比率（分子）の構造'!O$53,NA())</f>
        <v>1021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73258</v>
      </c>
      <c r="E56" s="175"/>
      <c r="F56" s="175"/>
      <c r="G56" s="175">
        <f>'将来負担比率（分子）の構造'!J$52</f>
        <v>70406</v>
      </c>
      <c r="H56" s="175"/>
      <c r="I56" s="175"/>
      <c r="J56" s="175">
        <f>'将来負担比率（分子）の構造'!K$52</f>
        <v>67968</v>
      </c>
      <c r="K56" s="175"/>
      <c r="L56" s="175"/>
      <c r="M56" s="175">
        <f>'将来負担比率（分子）の構造'!L$52</f>
        <v>64730</v>
      </c>
      <c r="N56" s="175"/>
      <c r="O56" s="175"/>
      <c r="P56" s="175">
        <f>'将来負担比率（分子）の構造'!M$52</f>
        <v>61525</v>
      </c>
    </row>
    <row r="57" spans="1:16" x14ac:dyDescent="0.2">
      <c r="A57" s="175" t="s">
        <v>42</v>
      </c>
      <c r="B57" s="175"/>
      <c r="C57" s="175"/>
      <c r="D57" s="175">
        <f>'将来負担比率（分子）の構造'!I$51</f>
        <v>46391</v>
      </c>
      <c r="E57" s="175"/>
      <c r="F57" s="175"/>
      <c r="G57" s="175">
        <f>'将来負担比率（分子）の構造'!J$51</f>
        <v>50762</v>
      </c>
      <c r="H57" s="175"/>
      <c r="I57" s="175"/>
      <c r="J57" s="175">
        <f>'将来負担比率（分子）の構造'!K$51</f>
        <v>49466</v>
      </c>
      <c r="K57" s="175"/>
      <c r="L57" s="175"/>
      <c r="M57" s="175">
        <f>'将来負担比率（分子）の構造'!L$51</f>
        <v>47366</v>
      </c>
      <c r="N57" s="175"/>
      <c r="O57" s="175"/>
      <c r="P57" s="175">
        <f>'将来負担比率（分子）の構造'!M$51</f>
        <v>46811</v>
      </c>
    </row>
    <row r="58" spans="1:16" x14ac:dyDescent="0.2">
      <c r="A58" s="175" t="s">
        <v>41</v>
      </c>
      <c r="B58" s="175"/>
      <c r="C58" s="175"/>
      <c r="D58" s="175">
        <f>'将来負担比率（分子）の構造'!I$50</f>
        <v>26863</v>
      </c>
      <c r="E58" s="175"/>
      <c r="F58" s="175"/>
      <c r="G58" s="175">
        <f>'将来負担比率（分子）の構造'!J$50</f>
        <v>26383</v>
      </c>
      <c r="H58" s="175"/>
      <c r="I58" s="175"/>
      <c r="J58" s="175">
        <f>'将来負担比率（分子）の構造'!K$50</f>
        <v>30672</v>
      </c>
      <c r="K58" s="175"/>
      <c r="L58" s="175"/>
      <c r="M58" s="175">
        <f>'将来負担比率（分子）の構造'!L$50</f>
        <v>30812</v>
      </c>
      <c r="N58" s="175"/>
      <c r="O58" s="175"/>
      <c r="P58" s="175">
        <f>'将来負担比率（分子）の構造'!M$50</f>
        <v>30858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v>
      </c>
      <c r="C61" s="175"/>
      <c r="D61" s="175"/>
      <c r="E61" s="175">
        <f>'将来負担比率（分子）の構造'!J$46</f>
        <v>2</v>
      </c>
      <c r="F61" s="175"/>
      <c r="G61" s="175"/>
      <c r="H61" s="175">
        <f>'将来負担比率（分子）の構造'!K$46</f>
        <v>0</v>
      </c>
      <c r="I61" s="175"/>
      <c r="J61" s="175"/>
      <c r="K61" s="175">
        <f>'将来負担比率（分子）の構造'!L$46</f>
        <v>6</v>
      </c>
      <c r="L61" s="175"/>
      <c r="M61" s="175"/>
      <c r="N61" s="175">
        <f>'将来負担比率（分子）の構造'!M$46</f>
        <v>61</v>
      </c>
      <c r="O61" s="175"/>
      <c r="P61" s="175"/>
    </row>
    <row r="62" spans="1:16" x14ac:dyDescent="0.2">
      <c r="A62" s="175" t="s">
        <v>35</v>
      </c>
      <c r="B62" s="175">
        <f>'将来負担比率（分子）の構造'!I$45</f>
        <v>14143</v>
      </c>
      <c r="C62" s="175"/>
      <c r="D62" s="175"/>
      <c r="E62" s="175">
        <f>'将来負担比率（分子）の構造'!J$45</f>
        <v>13984</v>
      </c>
      <c r="F62" s="175"/>
      <c r="G62" s="175"/>
      <c r="H62" s="175">
        <f>'将来負担比率（分子）の構造'!K$45</f>
        <v>14001</v>
      </c>
      <c r="I62" s="175"/>
      <c r="J62" s="175"/>
      <c r="K62" s="175">
        <f>'将来負担比率（分子）の構造'!L$45</f>
        <v>14055</v>
      </c>
      <c r="L62" s="175"/>
      <c r="M62" s="175"/>
      <c r="N62" s="175">
        <f>'将来負担比率（分子）の構造'!M$45</f>
        <v>14583</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49941</v>
      </c>
      <c r="C64" s="175"/>
      <c r="D64" s="175"/>
      <c r="E64" s="175">
        <f>'将来負担比率（分子）の構造'!J$43</f>
        <v>49071</v>
      </c>
      <c r="F64" s="175"/>
      <c r="G64" s="175"/>
      <c r="H64" s="175">
        <f>'将来負担比率（分子）の構造'!K$43</f>
        <v>47182</v>
      </c>
      <c r="I64" s="175"/>
      <c r="J64" s="175"/>
      <c r="K64" s="175">
        <f>'将来負担比率（分子）の構造'!L$43</f>
        <v>44116</v>
      </c>
      <c r="L64" s="175"/>
      <c r="M64" s="175"/>
      <c r="N64" s="175">
        <f>'将来負担比率（分子）の構造'!M$43</f>
        <v>41808</v>
      </c>
      <c r="O64" s="175"/>
      <c r="P64" s="175"/>
    </row>
    <row r="65" spans="1:16" x14ac:dyDescent="0.2">
      <c r="A65" s="175" t="s">
        <v>32</v>
      </c>
      <c r="B65" s="175">
        <f>'将来負担比率（分子）の構造'!I$42</f>
        <v>4391</v>
      </c>
      <c r="C65" s="175"/>
      <c r="D65" s="175"/>
      <c r="E65" s="175">
        <f>'将来負担比率（分子）の構造'!J$42</f>
        <v>5254</v>
      </c>
      <c r="F65" s="175"/>
      <c r="G65" s="175"/>
      <c r="H65" s="175">
        <f>'将来負担比率（分子）の構造'!K$42</f>
        <v>5063</v>
      </c>
      <c r="I65" s="175"/>
      <c r="J65" s="175"/>
      <c r="K65" s="175">
        <f>'将来負担比率（分子）の構造'!L$42</f>
        <v>5651</v>
      </c>
      <c r="L65" s="175"/>
      <c r="M65" s="175"/>
      <c r="N65" s="175">
        <f>'将来負担比率（分子）の構造'!M$42</f>
        <v>4490</v>
      </c>
      <c r="O65" s="175"/>
      <c r="P65" s="175"/>
    </row>
    <row r="66" spans="1:16" x14ac:dyDescent="0.2">
      <c r="A66" s="175" t="s">
        <v>31</v>
      </c>
      <c r="B66" s="175">
        <f>'将来負担比率（分子）の構造'!I$41</f>
        <v>62666</v>
      </c>
      <c r="C66" s="175"/>
      <c r="D66" s="175"/>
      <c r="E66" s="175">
        <f>'将来負担比率（分子）の構造'!J$41</f>
        <v>62362</v>
      </c>
      <c r="F66" s="175"/>
      <c r="G66" s="175"/>
      <c r="H66" s="175">
        <f>'将来負担比率（分子）の構造'!K$41</f>
        <v>59736</v>
      </c>
      <c r="I66" s="175"/>
      <c r="J66" s="175"/>
      <c r="K66" s="175">
        <f>'将来負担比率（分子）の構造'!L$41</f>
        <v>55677</v>
      </c>
      <c r="L66" s="175"/>
      <c r="M66" s="175"/>
      <c r="N66" s="175">
        <f>'将来負担比率（分子）の構造'!M$41</f>
        <v>53174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13366</v>
      </c>
      <c r="C72" s="179">
        <f>基金残高に係る経年分析!G55</f>
        <v>12101</v>
      </c>
      <c r="D72" s="179">
        <f>基金残高に係る経年分析!H55</f>
        <v>11376</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14972</v>
      </c>
      <c r="C74" s="179">
        <f>基金残高に係る経年分析!G57</f>
        <v>16113</v>
      </c>
      <c r="D74" s="179">
        <f>基金残高に係る経年分析!H57</f>
        <v>16642</v>
      </c>
    </row>
  </sheetData>
  <sheetProtection algorithmName="SHA-512" hashValue="oWsGF9umvmEDN6amqVkfwiOpgOyJYteOa9sFaxMx9dmzjxw+HGcPt6mIfv+nVErY34B4PwhMaMHmax04XvIbdA==" saltValue="ys5tZU1gm0sX+/TxgqYN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71124126</v>
      </c>
      <c r="S5" s="649"/>
      <c r="T5" s="649"/>
      <c r="U5" s="649"/>
      <c r="V5" s="649"/>
      <c r="W5" s="649"/>
      <c r="X5" s="649"/>
      <c r="Y5" s="650"/>
      <c r="Z5" s="651">
        <v>46.8</v>
      </c>
      <c r="AA5" s="651"/>
      <c r="AB5" s="651"/>
      <c r="AC5" s="651"/>
      <c r="AD5" s="652">
        <v>65671181</v>
      </c>
      <c r="AE5" s="652"/>
      <c r="AF5" s="652"/>
      <c r="AG5" s="652"/>
      <c r="AH5" s="652"/>
      <c r="AI5" s="652"/>
      <c r="AJ5" s="652"/>
      <c r="AK5" s="652"/>
      <c r="AL5" s="653">
        <v>81.599999999999994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62686633</v>
      </c>
      <c r="BH5" s="660"/>
      <c r="BI5" s="660"/>
      <c r="BJ5" s="660"/>
      <c r="BK5" s="660"/>
      <c r="BL5" s="660"/>
      <c r="BM5" s="660"/>
      <c r="BN5" s="661"/>
      <c r="BO5" s="662">
        <v>88.1</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1005061</v>
      </c>
      <c r="S6" s="660"/>
      <c r="T6" s="660"/>
      <c r="U6" s="660"/>
      <c r="V6" s="660"/>
      <c r="W6" s="660"/>
      <c r="X6" s="660"/>
      <c r="Y6" s="661"/>
      <c r="Z6" s="662">
        <v>0.7</v>
      </c>
      <c r="AA6" s="662"/>
      <c r="AB6" s="662"/>
      <c r="AC6" s="662"/>
      <c r="AD6" s="663">
        <v>1005061</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62686633</v>
      </c>
      <c r="BH6" s="660"/>
      <c r="BI6" s="660"/>
      <c r="BJ6" s="660"/>
      <c r="BK6" s="660"/>
      <c r="BL6" s="660"/>
      <c r="BM6" s="660"/>
      <c r="BN6" s="661"/>
      <c r="BO6" s="662">
        <v>88.1</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687755</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687006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29184</v>
      </c>
      <c r="S7" s="660"/>
      <c r="T7" s="660"/>
      <c r="U7" s="660"/>
      <c r="V7" s="660"/>
      <c r="W7" s="660"/>
      <c r="X7" s="660"/>
      <c r="Y7" s="661"/>
      <c r="Z7" s="662">
        <v>0</v>
      </c>
      <c r="AA7" s="662"/>
      <c r="AB7" s="662"/>
      <c r="AC7" s="662"/>
      <c r="AD7" s="663">
        <v>29184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30318021</v>
      </c>
      <c r="BH7" s="660"/>
      <c r="BI7" s="660"/>
      <c r="BJ7" s="660"/>
      <c r="BK7" s="660"/>
      <c r="BL7" s="660"/>
      <c r="BM7" s="660"/>
      <c r="BN7" s="661"/>
      <c r="BO7" s="662">
        <v>42.6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16786594</v>
      </c>
      <c r="CS7" s="660"/>
      <c r="CT7" s="660"/>
      <c r="CU7" s="660"/>
      <c r="CV7" s="660"/>
      <c r="CW7" s="660"/>
      <c r="CX7" s="660"/>
      <c r="CY7" s="661"/>
      <c r="CZ7" s="662">
        <v>11.7</v>
      </c>
      <c r="DA7" s="662"/>
      <c r="DB7" s="662"/>
      <c r="DC7" s="662"/>
      <c r="DD7" s="668">
        <v>399670</v>
      </c>
      <c r="DE7" s="660"/>
      <c r="DF7" s="660"/>
      <c r="DG7" s="660"/>
      <c r="DH7" s="660"/>
      <c r="DI7" s="660"/>
      <c r="DJ7" s="660"/>
      <c r="DK7" s="660"/>
      <c r="DL7" s="660"/>
      <c r="DM7" s="660"/>
      <c r="DN7" s="660"/>
      <c r="DO7" s="660"/>
      <c r="DP7" s="661"/>
      <c r="DQ7" s="668">
        <v>15173454</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605348</v>
      </c>
      <c r="S8" s="660"/>
      <c r="T8" s="660"/>
      <c r="U8" s="660"/>
      <c r="V8" s="660"/>
      <c r="W8" s="660"/>
      <c r="X8" s="660"/>
      <c r="Y8" s="661"/>
      <c r="Z8" s="662">
        <v>0.4</v>
      </c>
      <c r="AA8" s="662"/>
      <c r="AB8" s="662"/>
      <c r="AC8" s="662"/>
      <c r="AD8" s="663">
        <v>605348</v>
      </c>
      <c r="AE8" s="663"/>
      <c r="AF8" s="663"/>
      <c r="AG8" s="663"/>
      <c r="AH8" s="663"/>
      <c r="AI8" s="663"/>
      <c r="AJ8" s="663"/>
      <c r="AK8" s="663"/>
      <c r="AL8" s="664">
        <v>0.8</v>
      </c>
      <c r="AM8" s="665"/>
      <c r="AN8" s="665"/>
      <c r="AO8" s="666"/>
      <c r="AP8" s="656" t="s">
        <v>227</v>
      </c>
      <c r="AQ8" s="657"/>
      <c r="AR8" s="657"/>
      <c r="AS8" s="657"/>
      <c r="AT8" s="657"/>
      <c r="AU8" s="657"/>
      <c r="AV8" s="657"/>
      <c r="AW8" s="657"/>
      <c r="AX8" s="657"/>
      <c r="AY8" s="657"/>
      <c r="AZ8" s="657"/>
      <c r="BA8" s="657"/>
      <c r="BB8" s="657"/>
      <c r="BC8" s="657"/>
      <c r="BD8" s="657"/>
      <c r="BE8" s="657"/>
      <c r="BF8" s="658"/>
      <c r="BG8" s="659">
        <v>715214</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56874464</v>
      </c>
      <c r="CS8" s="660"/>
      <c r="CT8" s="660"/>
      <c r="CU8" s="660"/>
      <c r="CV8" s="660"/>
      <c r="CW8" s="660"/>
      <c r="CX8" s="660"/>
      <c r="CY8" s="661"/>
      <c r="CZ8" s="662">
        <v>39.700000000000003</v>
      </c>
      <c r="DA8" s="662"/>
      <c r="DB8" s="662"/>
      <c r="DC8" s="662"/>
      <c r="DD8" s="668">
        <v>997528</v>
      </c>
      <c r="DE8" s="660"/>
      <c r="DF8" s="660"/>
      <c r="DG8" s="660"/>
      <c r="DH8" s="660"/>
      <c r="DI8" s="660"/>
      <c r="DJ8" s="660"/>
      <c r="DK8" s="660"/>
      <c r="DL8" s="660"/>
      <c r="DM8" s="660"/>
      <c r="DN8" s="660"/>
      <c r="DO8" s="660"/>
      <c r="DP8" s="661"/>
      <c r="DQ8" s="668">
        <v>31233299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622493</v>
      </c>
      <c r="S9" s="660"/>
      <c r="T9" s="660"/>
      <c r="U9" s="660"/>
      <c r="V9" s="660"/>
      <c r="W9" s="660"/>
      <c r="X9" s="660"/>
      <c r="Y9" s="661"/>
      <c r="Z9" s="662">
        <v>0.4</v>
      </c>
      <c r="AA9" s="662"/>
      <c r="AB9" s="662"/>
      <c r="AC9" s="662"/>
      <c r="AD9" s="663">
        <v>622493</v>
      </c>
      <c r="AE9" s="663"/>
      <c r="AF9" s="663"/>
      <c r="AG9" s="663"/>
      <c r="AH9" s="663"/>
      <c r="AI9" s="663"/>
      <c r="AJ9" s="663"/>
      <c r="AK9" s="663"/>
      <c r="AL9" s="664">
        <v>0.8</v>
      </c>
      <c r="AM9" s="665"/>
      <c r="AN9" s="665"/>
      <c r="AO9" s="666"/>
      <c r="AP9" s="656" t="s">
        <v>230</v>
      </c>
      <c r="AQ9" s="657"/>
      <c r="AR9" s="657"/>
      <c r="AS9" s="657"/>
      <c r="AT9" s="657"/>
      <c r="AU9" s="657"/>
      <c r="AV9" s="657"/>
      <c r="AW9" s="657"/>
      <c r="AX9" s="657"/>
      <c r="AY9" s="657"/>
      <c r="AZ9" s="657"/>
      <c r="BA9" s="657"/>
      <c r="BB9" s="657"/>
      <c r="BC9" s="657"/>
      <c r="BD9" s="657"/>
      <c r="BE9" s="657"/>
      <c r="BF9" s="658"/>
      <c r="BG9" s="659">
        <v>26402737</v>
      </c>
      <c r="BH9" s="660"/>
      <c r="BI9" s="660"/>
      <c r="BJ9" s="660"/>
      <c r="BK9" s="660"/>
      <c r="BL9" s="660"/>
      <c r="BM9" s="660"/>
      <c r="BN9" s="661"/>
      <c r="BO9" s="662">
        <v>37.1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16392728</v>
      </c>
      <c r="CS9" s="660"/>
      <c r="CT9" s="660"/>
      <c r="CU9" s="660"/>
      <c r="CV9" s="660"/>
      <c r="CW9" s="660"/>
      <c r="CX9" s="660"/>
      <c r="CY9" s="661"/>
      <c r="CZ9" s="662">
        <v>11.4</v>
      </c>
      <c r="DA9" s="662"/>
      <c r="DB9" s="662"/>
      <c r="DC9" s="662"/>
      <c r="DD9" s="668">
        <v>754222</v>
      </c>
      <c r="DE9" s="660"/>
      <c r="DF9" s="660"/>
      <c r="DG9" s="660"/>
      <c r="DH9" s="660"/>
      <c r="DI9" s="660"/>
      <c r="DJ9" s="660"/>
      <c r="DK9" s="660"/>
      <c r="DL9" s="660"/>
      <c r="DM9" s="660"/>
      <c r="DN9" s="660"/>
      <c r="DO9" s="660"/>
      <c r="DP9" s="661"/>
      <c r="DQ9" s="668">
        <v>12893472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1012246</v>
      </c>
      <c r="BH10" s="660"/>
      <c r="BI10" s="660"/>
      <c r="BJ10" s="660"/>
      <c r="BK10" s="660"/>
      <c r="BL10" s="660"/>
      <c r="BM10" s="660"/>
      <c r="BN10" s="661"/>
      <c r="BO10" s="662">
        <v>1.4</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96494</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85320</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9432789</v>
      </c>
      <c r="S11" s="660"/>
      <c r="T11" s="660"/>
      <c r="U11" s="660"/>
      <c r="V11" s="660"/>
      <c r="W11" s="660"/>
      <c r="X11" s="660"/>
      <c r="Y11" s="661"/>
      <c r="Z11" s="664">
        <v>6.2</v>
      </c>
      <c r="AA11" s="665"/>
      <c r="AB11" s="665"/>
      <c r="AC11" s="671"/>
      <c r="AD11" s="668">
        <v>9432789</v>
      </c>
      <c r="AE11" s="660"/>
      <c r="AF11" s="660"/>
      <c r="AG11" s="660"/>
      <c r="AH11" s="660"/>
      <c r="AI11" s="660"/>
      <c r="AJ11" s="660"/>
      <c r="AK11" s="661"/>
      <c r="AL11" s="664">
        <v>11.7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2187824</v>
      </c>
      <c r="BH11" s="660"/>
      <c r="BI11" s="660"/>
      <c r="BJ11" s="660"/>
      <c r="BK11" s="660"/>
      <c r="BL11" s="660"/>
      <c r="BM11" s="660"/>
      <c r="BN11" s="661"/>
      <c r="BO11" s="662">
        <v>3.1</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2405383</v>
      </c>
      <c r="CS11" s="660"/>
      <c r="CT11" s="660"/>
      <c r="CU11" s="660"/>
      <c r="CV11" s="660"/>
      <c r="CW11" s="660"/>
      <c r="CX11" s="660"/>
      <c r="CY11" s="661"/>
      <c r="CZ11" s="662">
        <v>1.7</v>
      </c>
      <c r="DA11" s="662"/>
      <c r="DB11" s="662"/>
      <c r="DC11" s="662"/>
      <c r="DD11" s="668">
        <v>379556</v>
      </c>
      <c r="DE11" s="660"/>
      <c r="DF11" s="660"/>
      <c r="DG11" s="660"/>
      <c r="DH11" s="660"/>
      <c r="DI11" s="660"/>
      <c r="DJ11" s="660"/>
      <c r="DK11" s="660"/>
      <c r="DL11" s="660"/>
      <c r="DM11" s="660"/>
      <c r="DN11" s="660"/>
      <c r="DO11" s="660"/>
      <c r="DP11" s="661"/>
      <c r="DQ11" s="668">
        <v>2075291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88152</v>
      </c>
      <c r="S12" s="660"/>
      <c r="T12" s="660"/>
      <c r="U12" s="660"/>
      <c r="V12" s="660"/>
      <c r="W12" s="660"/>
      <c r="X12" s="660"/>
      <c r="Y12" s="661"/>
      <c r="Z12" s="662">
        <v>0.1</v>
      </c>
      <c r="AA12" s="662"/>
      <c r="AB12" s="662"/>
      <c r="AC12" s="662"/>
      <c r="AD12" s="663">
        <v>88152</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28929646</v>
      </c>
      <c r="BH12" s="660"/>
      <c r="BI12" s="660"/>
      <c r="BJ12" s="660"/>
      <c r="BK12" s="660"/>
      <c r="BL12" s="660"/>
      <c r="BM12" s="660"/>
      <c r="BN12" s="661"/>
      <c r="BO12" s="662">
        <v>40.700000000000003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3723459</v>
      </c>
      <c r="CS12" s="660"/>
      <c r="CT12" s="660"/>
      <c r="CU12" s="660"/>
      <c r="CV12" s="660"/>
      <c r="CW12" s="660"/>
      <c r="CX12" s="660"/>
      <c r="CY12" s="661"/>
      <c r="CZ12" s="662">
        <v>2.6</v>
      </c>
      <c r="DA12" s="662"/>
      <c r="DB12" s="662"/>
      <c r="DC12" s="662"/>
      <c r="DD12" s="668">
        <v>5054</v>
      </c>
      <c r="DE12" s="660"/>
      <c r="DF12" s="660"/>
      <c r="DG12" s="660"/>
      <c r="DH12" s="660"/>
      <c r="DI12" s="660"/>
      <c r="DJ12" s="660"/>
      <c r="DK12" s="660"/>
      <c r="DL12" s="660"/>
      <c r="DM12" s="660"/>
      <c r="DN12" s="660"/>
      <c r="DO12" s="660"/>
      <c r="DP12" s="661"/>
      <c r="DQ12" s="668">
        <v>2314812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28870812</v>
      </c>
      <c r="BH13" s="660"/>
      <c r="BI13" s="660"/>
      <c r="BJ13" s="660"/>
      <c r="BK13" s="660"/>
      <c r="BL13" s="660"/>
      <c r="BM13" s="660"/>
      <c r="BN13" s="661"/>
      <c r="BO13" s="662">
        <v>40.6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18375864</v>
      </c>
      <c r="CS13" s="660"/>
      <c r="CT13" s="660"/>
      <c r="CU13" s="660"/>
      <c r="CV13" s="660"/>
      <c r="CW13" s="660"/>
      <c r="CX13" s="660"/>
      <c r="CY13" s="661"/>
      <c r="CZ13" s="662">
        <v>12.8</v>
      </c>
      <c r="DA13" s="662"/>
      <c r="DB13" s="662"/>
      <c r="DC13" s="662"/>
      <c r="DD13" s="668">
        <v>8503135</v>
      </c>
      <c r="DE13" s="660"/>
      <c r="DF13" s="660"/>
      <c r="DG13" s="660"/>
      <c r="DH13" s="660"/>
      <c r="DI13" s="660"/>
      <c r="DJ13" s="660"/>
      <c r="DK13" s="660"/>
      <c r="DL13" s="660"/>
      <c r="DM13" s="660"/>
      <c r="DN13" s="660"/>
      <c r="DO13" s="660"/>
      <c r="DP13" s="661"/>
      <c r="DQ13" s="668">
        <v>12462713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1849</v>
      </c>
      <c r="S14" s="660"/>
      <c r="T14" s="660"/>
      <c r="U14" s="660"/>
      <c r="V14" s="660"/>
      <c r="W14" s="660"/>
      <c r="X14" s="660"/>
      <c r="Y14" s="661"/>
      <c r="Z14" s="662">
        <v>0</v>
      </c>
      <c r="AA14" s="662"/>
      <c r="AB14" s="662"/>
      <c r="AC14" s="662"/>
      <c r="AD14" s="663">
        <v>1849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1054309</v>
      </c>
      <c r="BH14" s="660"/>
      <c r="BI14" s="660"/>
      <c r="BJ14" s="660"/>
      <c r="BK14" s="660"/>
      <c r="BL14" s="660"/>
      <c r="BM14" s="660"/>
      <c r="BN14" s="661"/>
      <c r="BO14" s="662">
        <v>1.5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4506580</v>
      </c>
      <c r="CS14" s="660"/>
      <c r="CT14" s="660"/>
      <c r="CU14" s="660"/>
      <c r="CV14" s="660"/>
      <c r="CW14" s="660"/>
      <c r="CX14" s="660"/>
      <c r="CY14" s="661"/>
      <c r="CZ14" s="662">
        <v>3.1</v>
      </c>
      <c r="DA14" s="662"/>
      <c r="DB14" s="662"/>
      <c r="DC14" s="662"/>
      <c r="DD14" s="668">
        <v>569941</v>
      </c>
      <c r="DE14" s="660"/>
      <c r="DF14" s="660"/>
      <c r="DG14" s="660"/>
      <c r="DH14" s="660"/>
      <c r="DI14" s="660"/>
      <c r="DJ14" s="660"/>
      <c r="DK14" s="660"/>
      <c r="DL14" s="660"/>
      <c r="DM14" s="660"/>
      <c r="DN14" s="660"/>
      <c r="DO14" s="660"/>
      <c r="DP14" s="661"/>
      <c r="DQ14" s="668">
        <v>4008831</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2383882</v>
      </c>
      <c r="BH15" s="660"/>
      <c r="BI15" s="660"/>
      <c r="BJ15" s="660"/>
      <c r="BK15" s="660"/>
      <c r="BL15" s="660"/>
      <c r="BM15" s="660"/>
      <c r="BN15" s="661"/>
      <c r="BO15" s="662">
        <v>3.4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16096966</v>
      </c>
      <c r="CS15" s="660"/>
      <c r="CT15" s="660"/>
      <c r="CU15" s="660"/>
      <c r="CV15" s="660"/>
      <c r="CW15" s="660"/>
      <c r="CX15" s="660"/>
      <c r="CY15" s="661"/>
      <c r="CZ15" s="662">
        <v>11.2</v>
      </c>
      <c r="DA15" s="662"/>
      <c r="DB15" s="662"/>
      <c r="DC15" s="662"/>
      <c r="DD15" s="668">
        <v>2944116</v>
      </c>
      <c r="DE15" s="660"/>
      <c r="DF15" s="660"/>
      <c r="DG15" s="660"/>
      <c r="DH15" s="660"/>
      <c r="DI15" s="660"/>
      <c r="DJ15" s="660"/>
      <c r="DK15" s="660"/>
      <c r="DL15" s="660"/>
      <c r="DM15" s="660"/>
      <c r="DN15" s="660"/>
      <c r="DO15" s="660"/>
      <c r="DP15" s="661"/>
      <c r="DQ15" s="668">
        <v>10857234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231535</v>
      </c>
      <c r="S16" s="660"/>
      <c r="T16" s="660"/>
      <c r="U16" s="660"/>
      <c r="V16" s="660"/>
      <c r="W16" s="660"/>
      <c r="X16" s="660"/>
      <c r="Y16" s="661"/>
      <c r="Z16" s="662">
        <v>0.2</v>
      </c>
      <c r="AA16" s="662"/>
      <c r="AB16" s="662"/>
      <c r="AC16" s="662"/>
      <c r="AD16" s="663">
        <v>231535</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775</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468608</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455453</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1231951</v>
      </c>
      <c r="S17" s="660"/>
      <c r="T17" s="660"/>
      <c r="U17" s="660"/>
      <c r="V17" s="660"/>
      <c r="W17" s="660"/>
      <c r="X17" s="660"/>
      <c r="Y17" s="661"/>
      <c r="Z17" s="662">
        <v>0.8</v>
      </c>
      <c r="AA17" s="662"/>
      <c r="AB17" s="662"/>
      <c r="AC17" s="662"/>
      <c r="AD17" s="663">
        <v>1231951</v>
      </c>
      <c r="AE17" s="663"/>
      <c r="AF17" s="663"/>
      <c r="AG17" s="663"/>
      <c r="AH17" s="663"/>
      <c r="AI17" s="663"/>
      <c r="AJ17" s="663"/>
      <c r="AK17" s="663"/>
      <c r="AL17" s="664">
        <v>1.5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7000351</v>
      </c>
      <c r="CS17" s="660"/>
      <c r="CT17" s="660"/>
      <c r="CU17" s="660"/>
      <c r="CV17" s="660"/>
      <c r="CW17" s="660"/>
      <c r="CX17" s="660"/>
      <c r="CY17" s="661"/>
      <c r="CZ17" s="662">
        <v>4.9000000000000004</v>
      </c>
      <c r="DA17" s="662"/>
      <c r="DB17" s="662"/>
      <c r="DC17" s="662"/>
      <c r="DD17" s="668" t="s">
        <v>122</v>
      </c>
      <c r="DE17" s="660"/>
      <c r="DF17" s="660"/>
      <c r="DG17" s="660"/>
      <c r="DH17" s="660"/>
      <c r="DI17" s="660"/>
      <c r="DJ17" s="660"/>
      <c r="DK17" s="660"/>
      <c r="DL17" s="660"/>
      <c r="DM17" s="660"/>
      <c r="DN17" s="660"/>
      <c r="DO17" s="660"/>
      <c r="DP17" s="661"/>
      <c r="DQ17" s="668">
        <v>6816262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552856</v>
      </c>
      <c r="S18" s="660"/>
      <c r="T18" s="660"/>
      <c r="U18" s="660"/>
      <c r="V18" s="660"/>
      <c r="W18" s="660"/>
      <c r="X18" s="660"/>
      <c r="Y18" s="661"/>
      <c r="Z18" s="662">
        <v>0.4</v>
      </c>
      <c r="AA18" s="662"/>
      <c r="AB18" s="662"/>
      <c r="AC18" s="662"/>
      <c r="AD18" s="663">
        <v>552856</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521146</v>
      </c>
      <c r="S19" s="660"/>
      <c r="T19" s="660"/>
      <c r="U19" s="660"/>
      <c r="V19" s="660"/>
      <c r="W19" s="660"/>
      <c r="X19" s="660"/>
      <c r="Y19" s="661"/>
      <c r="Z19" s="662">
        <v>0.3</v>
      </c>
      <c r="AA19" s="662"/>
      <c r="AB19" s="662"/>
      <c r="AC19" s="662"/>
      <c r="AD19" s="663">
        <v>521146</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8437493</v>
      </c>
      <c r="BH19" s="660"/>
      <c r="BI19" s="660"/>
      <c r="BJ19" s="660"/>
      <c r="BK19" s="660"/>
      <c r="BL19" s="660"/>
      <c r="BM19" s="660"/>
      <c r="BN19" s="661"/>
      <c r="BO19" s="662">
        <v>11.9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31710</v>
      </c>
      <c r="S20" s="660"/>
      <c r="T20" s="660"/>
      <c r="U20" s="660"/>
      <c r="V20" s="660"/>
      <c r="W20" s="660"/>
      <c r="X20" s="660"/>
      <c r="Y20" s="661"/>
      <c r="Z20" s="662">
        <v>0</v>
      </c>
      <c r="AA20" s="662"/>
      <c r="AB20" s="662"/>
      <c r="AC20" s="662"/>
      <c r="AD20" s="663">
        <v>31710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8437493</v>
      </c>
      <c r="BH20" s="660"/>
      <c r="BI20" s="660"/>
      <c r="BJ20" s="660"/>
      <c r="BK20" s="660"/>
      <c r="BL20" s="660"/>
      <c r="BM20" s="660"/>
      <c r="BN20" s="661"/>
      <c r="BO20" s="662">
        <v>11.9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143415246</v>
      </c>
      <c r="CS20" s="660"/>
      <c r="CT20" s="660"/>
      <c r="CU20" s="660"/>
      <c r="CV20" s="660"/>
      <c r="CW20" s="660"/>
      <c r="CX20" s="660"/>
      <c r="CY20" s="661"/>
      <c r="CZ20" s="662">
        <v>100</v>
      </c>
      <c r="DA20" s="662"/>
      <c r="DB20" s="662"/>
      <c r="DC20" s="662"/>
      <c r="DD20" s="668">
        <v>14553222</v>
      </c>
      <c r="DE20" s="660"/>
      <c r="DF20" s="660"/>
      <c r="DG20" s="660"/>
      <c r="DH20" s="660"/>
      <c r="DI20" s="660"/>
      <c r="DJ20" s="660"/>
      <c r="DK20" s="660"/>
      <c r="DL20" s="660"/>
      <c r="DM20" s="660"/>
      <c r="DN20" s="660"/>
      <c r="DO20" s="660"/>
      <c r="DP20" s="661"/>
      <c r="DQ20" s="668">
        <v>99063147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230781</v>
      </c>
      <c r="S21" s="660"/>
      <c r="T21" s="660"/>
      <c r="U21" s="660"/>
      <c r="V21" s="660"/>
      <c r="W21" s="660"/>
      <c r="X21" s="660"/>
      <c r="Y21" s="661"/>
      <c r="Z21" s="662">
        <v>0.2</v>
      </c>
      <c r="AA21" s="662"/>
      <c r="AB21" s="662"/>
      <c r="AC21" s="662"/>
      <c r="AD21" s="663" t="s">
        <v>122</v>
      </c>
      <c r="AE21" s="663"/>
      <c r="AF21" s="663"/>
      <c r="AG21" s="663"/>
      <c r="AH21" s="663"/>
      <c r="AI21" s="663"/>
      <c r="AJ21" s="663"/>
      <c r="AK21" s="663"/>
      <c r="AL21" s="664" t="s">
        <v>122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528</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2984020</v>
      </c>
      <c r="BH22" s="660"/>
      <c r="BI22" s="660"/>
      <c r="BJ22" s="660"/>
      <c r="BK22" s="660"/>
      <c r="BL22" s="660"/>
      <c r="BM22" s="660"/>
      <c r="BN22" s="661"/>
      <c r="BO22" s="662">
        <v>4.2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230781</v>
      </c>
      <c r="S23" s="660"/>
      <c r="T23" s="660"/>
      <c r="U23" s="660"/>
      <c r="V23" s="660"/>
      <c r="W23" s="660"/>
      <c r="X23" s="660"/>
      <c r="Y23" s="661"/>
      <c r="Z23" s="662">
        <v>0.2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5452945</v>
      </c>
      <c r="BH23" s="660"/>
      <c r="BI23" s="660"/>
      <c r="BJ23" s="660"/>
      <c r="BK23" s="660"/>
      <c r="BL23" s="660"/>
      <c r="BM23" s="660"/>
      <c r="BN23" s="661"/>
      <c r="BO23" s="662">
        <v>7.7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65767242</v>
      </c>
      <c r="CS24" s="649"/>
      <c r="CT24" s="649"/>
      <c r="CU24" s="649"/>
      <c r="CV24" s="649"/>
      <c r="CW24" s="649"/>
      <c r="CX24" s="649"/>
      <c r="CY24" s="650"/>
      <c r="CZ24" s="653">
        <v>45.9</v>
      </c>
      <c r="DA24" s="654"/>
      <c r="DB24" s="654"/>
      <c r="DC24" s="670"/>
      <c r="DD24" s="694">
        <v>41724289</v>
      </c>
      <c r="DE24" s="649"/>
      <c r="DF24" s="649"/>
      <c r="DG24" s="649"/>
      <c r="DH24" s="649"/>
      <c r="DI24" s="649"/>
      <c r="DJ24" s="649"/>
      <c r="DK24" s="650"/>
      <c r="DL24" s="694">
        <v>38375020</v>
      </c>
      <c r="DM24" s="649"/>
      <c r="DN24" s="649"/>
      <c r="DO24" s="649"/>
      <c r="DP24" s="649"/>
      <c r="DQ24" s="649"/>
      <c r="DR24" s="649"/>
      <c r="DS24" s="649"/>
      <c r="DT24" s="649"/>
      <c r="DU24" s="649"/>
      <c r="DV24" s="650"/>
      <c r="DW24" s="653">
        <v>47.7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85156125</v>
      </c>
      <c r="S25" s="660"/>
      <c r="T25" s="660"/>
      <c r="U25" s="660"/>
      <c r="V25" s="660"/>
      <c r="W25" s="660"/>
      <c r="X25" s="660"/>
      <c r="Y25" s="661"/>
      <c r="Z25" s="662">
        <v>56.1</v>
      </c>
      <c r="AA25" s="662"/>
      <c r="AB25" s="662"/>
      <c r="AC25" s="662"/>
      <c r="AD25" s="663">
        <v>79472399</v>
      </c>
      <c r="AE25" s="663"/>
      <c r="AF25" s="663"/>
      <c r="AG25" s="663"/>
      <c r="AH25" s="663"/>
      <c r="AI25" s="663"/>
      <c r="AJ25" s="663"/>
      <c r="AK25" s="663"/>
      <c r="AL25" s="664">
        <v>98.7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22105473</v>
      </c>
      <c r="CS25" s="691"/>
      <c r="CT25" s="691"/>
      <c r="CU25" s="691"/>
      <c r="CV25" s="691"/>
      <c r="CW25" s="691"/>
      <c r="CX25" s="691"/>
      <c r="CY25" s="692"/>
      <c r="CZ25" s="664">
        <v>15.4</v>
      </c>
      <c r="DA25" s="689"/>
      <c r="DB25" s="689"/>
      <c r="DC25" s="693"/>
      <c r="DD25" s="668">
        <v>20049767</v>
      </c>
      <c r="DE25" s="691"/>
      <c r="DF25" s="691"/>
      <c r="DG25" s="691"/>
      <c r="DH25" s="691"/>
      <c r="DI25" s="691"/>
      <c r="DJ25" s="691"/>
      <c r="DK25" s="692"/>
      <c r="DL25" s="668">
        <v>19877175</v>
      </c>
      <c r="DM25" s="691"/>
      <c r="DN25" s="691"/>
      <c r="DO25" s="691"/>
      <c r="DP25" s="691"/>
      <c r="DQ25" s="691"/>
      <c r="DR25" s="691"/>
      <c r="DS25" s="691"/>
      <c r="DT25" s="691"/>
      <c r="DU25" s="691"/>
      <c r="DV25" s="692"/>
      <c r="DW25" s="664">
        <v>24.7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42328</v>
      </c>
      <c r="S26" s="660"/>
      <c r="T26" s="660"/>
      <c r="U26" s="660"/>
      <c r="V26" s="660"/>
      <c r="W26" s="660"/>
      <c r="X26" s="660"/>
      <c r="Y26" s="661"/>
      <c r="Z26" s="662">
        <v>0</v>
      </c>
      <c r="AA26" s="662"/>
      <c r="AB26" s="662"/>
      <c r="AC26" s="662"/>
      <c r="AD26" s="663">
        <v>42328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14975272</v>
      </c>
      <c r="CS26" s="660"/>
      <c r="CT26" s="660"/>
      <c r="CU26" s="660"/>
      <c r="CV26" s="660"/>
      <c r="CW26" s="660"/>
      <c r="CX26" s="660"/>
      <c r="CY26" s="661"/>
      <c r="CZ26" s="664">
        <v>10.4</v>
      </c>
      <c r="DA26" s="689"/>
      <c r="DB26" s="689"/>
      <c r="DC26" s="693"/>
      <c r="DD26" s="668">
        <v>13452105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731819</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71124126</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36661418</v>
      </c>
      <c r="CS27" s="691"/>
      <c r="CT27" s="691"/>
      <c r="CU27" s="691"/>
      <c r="CV27" s="691"/>
      <c r="CW27" s="691"/>
      <c r="CX27" s="691"/>
      <c r="CY27" s="692"/>
      <c r="CZ27" s="664">
        <v>25.6</v>
      </c>
      <c r="DA27" s="689"/>
      <c r="DB27" s="689"/>
      <c r="DC27" s="693"/>
      <c r="DD27" s="668">
        <v>14858260</v>
      </c>
      <c r="DE27" s="691"/>
      <c r="DF27" s="691"/>
      <c r="DG27" s="691"/>
      <c r="DH27" s="691"/>
      <c r="DI27" s="691"/>
      <c r="DJ27" s="691"/>
      <c r="DK27" s="692"/>
      <c r="DL27" s="668">
        <v>11681583</v>
      </c>
      <c r="DM27" s="691"/>
      <c r="DN27" s="691"/>
      <c r="DO27" s="691"/>
      <c r="DP27" s="691"/>
      <c r="DQ27" s="691"/>
      <c r="DR27" s="691"/>
      <c r="DS27" s="691"/>
      <c r="DT27" s="691"/>
      <c r="DU27" s="691"/>
      <c r="DV27" s="692"/>
      <c r="DW27" s="664">
        <v>14.5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1672271</v>
      </c>
      <c r="S28" s="660"/>
      <c r="T28" s="660"/>
      <c r="U28" s="660"/>
      <c r="V28" s="660"/>
      <c r="W28" s="660"/>
      <c r="X28" s="660"/>
      <c r="Y28" s="661"/>
      <c r="Z28" s="662">
        <v>1.1000000000000001</v>
      </c>
      <c r="AA28" s="662"/>
      <c r="AB28" s="662"/>
      <c r="AC28" s="662"/>
      <c r="AD28" s="663">
        <v>300392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7000351</v>
      </c>
      <c r="CS28" s="660"/>
      <c r="CT28" s="660"/>
      <c r="CU28" s="660"/>
      <c r="CV28" s="660"/>
      <c r="CW28" s="660"/>
      <c r="CX28" s="660"/>
      <c r="CY28" s="661"/>
      <c r="CZ28" s="664">
        <v>4.9000000000000004</v>
      </c>
      <c r="DA28" s="689"/>
      <c r="DB28" s="689"/>
      <c r="DC28" s="693"/>
      <c r="DD28" s="668">
        <v>6816262</v>
      </c>
      <c r="DE28" s="660"/>
      <c r="DF28" s="660"/>
      <c r="DG28" s="660"/>
      <c r="DH28" s="660"/>
      <c r="DI28" s="660"/>
      <c r="DJ28" s="660"/>
      <c r="DK28" s="661"/>
      <c r="DL28" s="668">
        <v>6816262</v>
      </c>
      <c r="DM28" s="660"/>
      <c r="DN28" s="660"/>
      <c r="DO28" s="660"/>
      <c r="DP28" s="660"/>
      <c r="DQ28" s="660"/>
      <c r="DR28" s="660"/>
      <c r="DS28" s="660"/>
      <c r="DT28" s="660"/>
      <c r="DU28" s="660"/>
      <c r="DV28" s="661"/>
      <c r="DW28" s="664">
        <v>8.5</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767669</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7000351</v>
      </c>
      <c r="CS29" s="691"/>
      <c r="CT29" s="691"/>
      <c r="CU29" s="691"/>
      <c r="CV29" s="691"/>
      <c r="CW29" s="691"/>
      <c r="CX29" s="691"/>
      <c r="CY29" s="692"/>
      <c r="CZ29" s="664">
        <v>4.9000000000000004</v>
      </c>
      <c r="DA29" s="689"/>
      <c r="DB29" s="689"/>
      <c r="DC29" s="693"/>
      <c r="DD29" s="668">
        <v>6816262</v>
      </c>
      <c r="DE29" s="691"/>
      <c r="DF29" s="691"/>
      <c r="DG29" s="691"/>
      <c r="DH29" s="691"/>
      <c r="DI29" s="691"/>
      <c r="DJ29" s="691"/>
      <c r="DK29" s="692"/>
      <c r="DL29" s="668">
        <v>6816262</v>
      </c>
      <c r="DM29" s="691"/>
      <c r="DN29" s="691"/>
      <c r="DO29" s="691"/>
      <c r="DP29" s="691"/>
      <c r="DQ29" s="691"/>
      <c r="DR29" s="691"/>
      <c r="DS29" s="691"/>
      <c r="DT29" s="691"/>
      <c r="DU29" s="691"/>
      <c r="DV29" s="692"/>
      <c r="DW29" s="664">
        <v>8.5</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25478814</v>
      </c>
      <c r="S30" s="660"/>
      <c r="T30" s="660"/>
      <c r="U30" s="660"/>
      <c r="V30" s="660"/>
      <c r="W30" s="660"/>
      <c r="X30" s="660"/>
      <c r="Y30" s="661"/>
      <c r="Z30" s="662">
        <v>16.8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6886186</v>
      </c>
      <c r="CS30" s="660"/>
      <c r="CT30" s="660"/>
      <c r="CU30" s="660"/>
      <c r="CV30" s="660"/>
      <c r="CW30" s="660"/>
      <c r="CX30" s="660"/>
      <c r="CY30" s="661"/>
      <c r="CZ30" s="664">
        <v>4.8</v>
      </c>
      <c r="DA30" s="689"/>
      <c r="DB30" s="689"/>
      <c r="DC30" s="693"/>
      <c r="DD30" s="668">
        <v>6710964</v>
      </c>
      <c r="DE30" s="660"/>
      <c r="DF30" s="660"/>
      <c r="DG30" s="660"/>
      <c r="DH30" s="660"/>
      <c r="DI30" s="660"/>
      <c r="DJ30" s="660"/>
      <c r="DK30" s="661"/>
      <c r="DL30" s="668">
        <v>6710964</v>
      </c>
      <c r="DM30" s="660"/>
      <c r="DN30" s="660"/>
      <c r="DO30" s="660"/>
      <c r="DP30" s="660"/>
      <c r="DQ30" s="660"/>
      <c r="DR30" s="660"/>
      <c r="DS30" s="660"/>
      <c r="DT30" s="660"/>
      <c r="DU30" s="660"/>
      <c r="DV30" s="661"/>
      <c r="DW30" s="664">
        <v>8.3000000000000007</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97.9</v>
      </c>
      <c r="BN31" s="703"/>
      <c r="BO31" s="703"/>
      <c r="BP31" s="703"/>
      <c r="BQ31" s="704"/>
      <c r="BR31" s="715">
        <v>99.3</v>
      </c>
      <c r="BS31" s="703"/>
      <c r="BT31" s="703"/>
      <c r="BU31" s="703"/>
      <c r="BV31" s="703"/>
      <c r="BW31" s="703"/>
      <c r="BX31" s="654">
        <v>97.9</v>
      </c>
      <c r="BY31" s="703"/>
      <c r="BZ31" s="703"/>
      <c r="CA31" s="703"/>
      <c r="CB31" s="704"/>
      <c r="CD31" s="697"/>
      <c r="CE31" s="698"/>
      <c r="CF31" s="656" t="s">
        <v>300</v>
      </c>
      <c r="CG31" s="657"/>
      <c r="CH31" s="657"/>
      <c r="CI31" s="657"/>
      <c r="CJ31" s="657"/>
      <c r="CK31" s="657"/>
      <c r="CL31" s="657"/>
      <c r="CM31" s="657"/>
      <c r="CN31" s="657"/>
      <c r="CO31" s="657"/>
      <c r="CP31" s="657"/>
      <c r="CQ31" s="658"/>
      <c r="CR31" s="659">
        <v>114165</v>
      </c>
      <c r="CS31" s="691"/>
      <c r="CT31" s="691"/>
      <c r="CU31" s="691"/>
      <c r="CV31" s="691"/>
      <c r="CW31" s="691"/>
      <c r="CX31" s="691"/>
      <c r="CY31" s="692"/>
      <c r="CZ31" s="664">
        <v>0.1</v>
      </c>
      <c r="DA31" s="689"/>
      <c r="DB31" s="689"/>
      <c r="DC31" s="693"/>
      <c r="DD31" s="668">
        <v>105298</v>
      </c>
      <c r="DE31" s="691"/>
      <c r="DF31" s="691"/>
      <c r="DG31" s="691"/>
      <c r="DH31" s="691"/>
      <c r="DI31" s="691"/>
      <c r="DJ31" s="691"/>
      <c r="DK31" s="692"/>
      <c r="DL31" s="668">
        <v>105298</v>
      </c>
      <c r="DM31" s="691"/>
      <c r="DN31" s="691"/>
      <c r="DO31" s="691"/>
      <c r="DP31" s="691"/>
      <c r="DQ31" s="691"/>
      <c r="DR31" s="691"/>
      <c r="DS31" s="691"/>
      <c r="DT31" s="691"/>
      <c r="DU31" s="691"/>
      <c r="DV31" s="692"/>
      <c r="DW31" s="664">
        <v>0.1</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9513829</v>
      </c>
      <c r="S32" s="660"/>
      <c r="T32" s="660"/>
      <c r="U32" s="660"/>
      <c r="V32" s="660"/>
      <c r="W32" s="660"/>
      <c r="X32" s="660"/>
      <c r="Y32" s="661"/>
      <c r="Z32" s="662">
        <v>6.3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96.9</v>
      </c>
      <c r="BN32" s="691"/>
      <c r="BO32" s="691"/>
      <c r="BP32" s="691"/>
      <c r="BQ32" s="714"/>
      <c r="BR32" s="716">
        <v>99</v>
      </c>
      <c r="BS32" s="691"/>
      <c r="BT32" s="691"/>
      <c r="BU32" s="691"/>
      <c r="BV32" s="691"/>
      <c r="BW32" s="691"/>
      <c r="BX32" s="665">
        <v>96.8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1238225</v>
      </c>
      <c r="S33" s="660"/>
      <c r="T33" s="660"/>
      <c r="U33" s="660"/>
      <c r="V33" s="660"/>
      <c r="W33" s="660"/>
      <c r="X33" s="660"/>
      <c r="Y33" s="661"/>
      <c r="Z33" s="662">
        <v>0.8</v>
      </c>
      <c r="AA33" s="662"/>
      <c r="AB33" s="662"/>
      <c r="AC33" s="662"/>
      <c r="AD33" s="663">
        <v>695320</v>
      </c>
      <c r="AE33" s="663"/>
      <c r="AF33" s="663"/>
      <c r="AG33" s="663"/>
      <c r="AH33" s="663"/>
      <c r="AI33" s="663"/>
      <c r="AJ33" s="663"/>
      <c r="AK33" s="663"/>
      <c r="AL33" s="664">
        <v>0.9</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98.5</v>
      </c>
      <c r="BN33" s="718"/>
      <c r="BO33" s="718"/>
      <c r="BP33" s="718"/>
      <c r="BQ33" s="720"/>
      <c r="BR33" s="717">
        <v>99.6</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62626174</v>
      </c>
      <c r="CS33" s="691"/>
      <c r="CT33" s="691"/>
      <c r="CU33" s="691"/>
      <c r="CV33" s="691"/>
      <c r="CW33" s="691"/>
      <c r="CX33" s="691"/>
      <c r="CY33" s="692"/>
      <c r="CZ33" s="664">
        <v>43.7</v>
      </c>
      <c r="DA33" s="689"/>
      <c r="DB33" s="689"/>
      <c r="DC33" s="693"/>
      <c r="DD33" s="668">
        <v>51182038</v>
      </c>
      <c r="DE33" s="691"/>
      <c r="DF33" s="691"/>
      <c r="DG33" s="691"/>
      <c r="DH33" s="691"/>
      <c r="DI33" s="691"/>
      <c r="DJ33" s="691"/>
      <c r="DK33" s="692"/>
      <c r="DL33" s="668">
        <v>35631435</v>
      </c>
      <c r="DM33" s="691"/>
      <c r="DN33" s="691"/>
      <c r="DO33" s="691"/>
      <c r="DP33" s="691"/>
      <c r="DQ33" s="691"/>
      <c r="DR33" s="691"/>
      <c r="DS33" s="691"/>
      <c r="DT33" s="691"/>
      <c r="DU33" s="691"/>
      <c r="DV33" s="692"/>
      <c r="DW33" s="664">
        <v>44.2</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341179</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26440012</v>
      </c>
      <c r="CS34" s="660"/>
      <c r="CT34" s="660"/>
      <c r="CU34" s="660"/>
      <c r="CV34" s="660"/>
      <c r="CW34" s="660"/>
      <c r="CX34" s="660"/>
      <c r="CY34" s="661"/>
      <c r="CZ34" s="664">
        <v>18.399999999999999</v>
      </c>
      <c r="DA34" s="689"/>
      <c r="DB34" s="689"/>
      <c r="DC34" s="693"/>
      <c r="DD34" s="668">
        <v>19843211</v>
      </c>
      <c r="DE34" s="660"/>
      <c r="DF34" s="660"/>
      <c r="DG34" s="660"/>
      <c r="DH34" s="660"/>
      <c r="DI34" s="660"/>
      <c r="DJ34" s="660"/>
      <c r="DK34" s="661"/>
      <c r="DL34" s="668">
        <v>17389241</v>
      </c>
      <c r="DM34" s="660"/>
      <c r="DN34" s="660"/>
      <c r="DO34" s="660"/>
      <c r="DP34" s="660"/>
      <c r="DQ34" s="660"/>
      <c r="DR34" s="660"/>
      <c r="DS34" s="660"/>
      <c r="DT34" s="660"/>
      <c r="DU34" s="660"/>
      <c r="DV34" s="661"/>
      <c r="DW34" s="664">
        <v>21.6</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12050566</v>
      </c>
      <c r="S35" s="660"/>
      <c r="T35" s="660"/>
      <c r="U35" s="660"/>
      <c r="V35" s="660"/>
      <c r="W35" s="660"/>
      <c r="X35" s="660"/>
      <c r="Y35" s="661"/>
      <c r="Z35" s="662">
        <v>7.9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1012336</v>
      </c>
      <c r="CS35" s="691"/>
      <c r="CT35" s="691"/>
      <c r="CU35" s="691"/>
      <c r="CV35" s="691"/>
      <c r="CW35" s="691"/>
      <c r="CX35" s="691"/>
      <c r="CY35" s="692"/>
      <c r="CZ35" s="664">
        <v>0.7</v>
      </c>
      <c r="DA35" s="689"/>
      <c r="DB35" s="689"/>
      <c r="DC35" s="693"/>
      <c r="DD35" s="668">
        <v>1002708</v>
      </c>
      <c r="DE35" s="691"/>
      <c r="DF35" s="691"/>
      <c r="DG35" s="691"/>
      <c r="DH35" s="691"/>
      <c r="DI35" s="691"/>
      <c r="DJ35" s="691"/>
      <c r="DK35" s="692"/>
      <c r="DL35" s="668">
        <v>1002209</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5741006</v>
      </c>
      <c r="S36" s="660"/>
      <c r="T36" s="660"/>
      <c r="U36" s="660"/>
      <c r="V36" s="660"/>
      <c r="W36" s="660"/>
      <c r="X36" s="660"/>
      <c r="Y36" s="661"/>
      <c r="Z36" s="662">
        <v>3.8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18295797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547427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13874971</v>
      </c>
      <c r="CS36" s="660"/>
      <c r="CT36" s="660"/>
      <c r="CU36" s="660"/>
      <c r="CV36" s="660"/>
      <c r="CW36" s="660"/>
      <c r="CX36" s="660"/>
      <c r="CY36" s="661"/>
      <c r="CZ36" s="664">
        <v>9.6999999999999993</v>
      </c>
      <c r="DA36" s="689"/>
      <c r="DB36" s="689"/>
      <c r="DC36" s="693"/>
      <c r="DD36" s="668">
        <v>12829354</v>
      </c>
      <c r="DE36" s="660"/>
      <c r="DF36" s="660"/>
      <c r="DG36" s="660"/>
      <c r="DH36" s="660"/>
      <c r="DI36" s="660"/>
      <c r="DJ36" s="660"/>
      <c r="DK36" s="661"/>
      <c r="DL36" s="668">
        <v>8521076</v>
      </c>
      <c r="DM36" s="660"/>
      <c r="DN36" s="660"/>
      <c r="DO36" s="660"/>
      <c r="DP36" s="660"/>
      <c r="DQ36" s="660"/>
      <c r="DR36" s="660"/>
      <c r="DS36" s="660"/>
      <c r="DT36" s="660"/>
      <c r="DU36" s="660"/>
      <c r="DV36" s="661"/>
      <c r="DW36" s="664">
        <v>10.6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4729431</v>
      </c>
      <c r="S37" s="660"/>
      <c r="T37" s="660"/>
      <c r="U37" s="660"/>
      <c r="V37" s="660"/>
      <c r="W37" s="660"/>
      <c r="X37" s="660"/>
      <c r="Y37" s="661"/>
      <c r="Z37" s="662">
        <v>3.1</v>
      </c>
      <c r="AA37" s="662"/>
      <c r="AB37" s="662"/>
      <c r="AC37" s="662"/>
      <c r="AD37" s="663">
        <v>13310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3871888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172556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75603</v>
      </c>
      <c r="CS37" s="691"/>
      <c r="CT37" s="691"/>
      <c r="CU37" s="691"/>
      <c r="CV37" s="691"/>
      <c r="CW37" s="691"/>
      <c r="CX37" s="691"/>
      <c r="CY37" s="692"/>
      <c r="CZ37" s="664">
        <v>0.1</v>
      </c>
      <c r="DA37" s="689"/>
      <c r="DB37" s="689"/>
      <c r="DC37" s="693"/>
      <c r="DD37" s="668">
        <v>75603</v>
      </c>
      <c r="DE37" s="691"/>
      <c r="DF37" s="691"/>
      <c r="DG37" s="691"/>
      <c r="DH37" s="691"/>
      <c r="DI37" s="691"/>
      <c r="DJ37" s="691"/>
      <c r="DK37" s="692"/>
      <c r="DL37" s="668">
        <v>75603</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4396000</v>
      </c>
      <c r="S38" s="660"/>
      <c r="T38" s="660"/>
      <c r="U38" s="660"/>
      <c r="V38" s="660"/>
      <c r="W38" s="660"/>
      <c r="X38" s="660"/>
      <c r="Y38" s="661"/>
      <c r="Z38" s="662">
        <v>2.9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2012736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41431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11503945</v>
      </c>
      <c r="CS38" s="660"/>
      <c r="CT38" s="660"/>
      <c r="CU38" s="660"/>
      <c r="CV38" s="660"/>
      <c r="CW38" s="660"/>
      <c r="CX38" s="660"/>
      <c r="CY38" s="661"/>
      <c r="CZ38" s="664">
        <v>8</v>
      </c>
      <c r="DA38" s="689"/>
      <c r="DB38" s="689"/>
      <c r="DC38" s="693"/>
      <c r="DD38" s="668">
        <v>9410428</v>
      </c>
      <c r="DE38" s="660"/>
      <c r="DF38" s="660"/>
      <c r="DG38" s="660"/>
      <c r="DH38" s="660"/>
      <c r="DI38" s="660"/>
      <c r="DJ38" s="660"/>
      <c r="DK38" s="661"/>
      <c r="DL38" s="668">
        <v>8605598</v>
      </c>
      <c r="DM38" s="660"/>
      <c r="DN38" s="660"/>
      <c r="DO38" s="660"/>
      <c r="DP38" s="660"/>
      <c r="DQ38" s="660"/>
      <c r="DR38" s="660"/>
      <c r="DS38" s="660"/>
      <c r="DT38" s="660"/>
      <c r="DU38" s="660"/>
      <c r="DV38" s="661"/>
      <c r="DW38" s="664">
        <v>10.7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1148745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62429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7787728</v>
      </c>
      <c r="CS39" s="691"/>
      <c r="CT39" s="691"/>
      <c r="CU39" s="691"/>
      <c r="CV39" s="691"/>
      <c r="CW39" s="691"/>
      <c r="CX39" s="691"/>
      <c r="CY39" s="692"/>
      <c r="CZ39" s="664">
        <v>5.4</v>
      </c>
      <c r="DA39" s="689"/>
      <c r="DB39" s="689"/>
      <c r="DC39" s="693"/>
      <c r="DD39" s="668">
        <v>7525451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264504</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126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2007182</v>
      </c>
      <c r="CS40" s="660"/>
      <c r="CT40" s="660"/>
      <c r="CU40" s="660"/>
      <c r="CV40" s="660"/>
      <c r="CW40" s="660"/>
      <c r="CX40" s="660"/>
      <c r="CY40" s="661"/>
      <c r="CZ40" s="664">
        <v>1.4</v>
      </c>
      <c r="DA40" s="689"/>
      <c r="DB40" s="689"/>
      <c r="DC40" s="693"/>
      <c r="DD40" s="668">
        <v>570886</v>
      </c>
      <c r="DE40" s="660"/>
      <c r="DF40" s="660"/>
      <c r="DG40" s="660"/>
      <c r="DH40" s="660"/>
      <c r="DI40" s="660"/>
      <c r="DJ40" s="660"/>
      <c r="DK40" s="661"/>
      <c r="DL40" s="668">
        <v>113311</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151859262</v>
      </c>
      <c r="S41" s="732"/>
      <c r="T41" s="732"/>
      <c r="U41" s="732"/>
      <c r="V41" s="732"/>
      <c r="W41" s="732"/>
      <c r="X41" s="732"/>
      <c r="Y41" s="736"/>
      <c r="Z41" s="737">
        <v>100</v>
      </c>
      <c r="AA41" s="737"/>
      <c r="AB41" s="737"/>
      <c r="AC41" s="737"/>
      <c r="AD41" s="738">
        <v>80523749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2609317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8388607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15021830</v>
      </c>
      <c r="CS42" s="691"/>
      <c r="CT42" s="691"/>
      <c r="CU42" s="691"/>
      <c r="CV42" s="691"/>
      <c r="CW42" s="691"/>
      <c r="CX42" s="691"/>
      <c r="CY42" s="692"/>
      <c r="CZ42" s="664">
        <v>10.5</v>
      </c>
      <c r="DA42" s="689"/>
      <c r="DB42" s="689"/>
      <c r="DC42" s="693"/>
      <c r="DD42" s="668">
        <v>6156820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494176</v>
      </c>
      <c r="CS43" s="691"/>
      <c r="CT43" s="691"/>
      <c r="CU43" s="691"/>
      <c r="CV43" s="691"/>
      <c r="CW43" s="691"/>
      <c r="CX43" s="691"/>
      <c r="CY43" s="692"/>
      <c r="CZ43" s="664">
        <v>0.3</v>
      </c>
      <c r="DA43" s="689"/>
      <c r="DB43" s="689"/>
      <c r="DC43" s="693"/>
      <c r="DD43" s="668">
        <v>494176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14553222</v>
      </c>
      <c r="CS44" s="660"/>
      <c r="CT44" s="660"/>
      <c r="CU44" s="660"/>
      <c r="CV44" s="660"/>
      <c r="CW44" s="660"/>
      <c r="CX44" s="660"/>
      <c r="CY44" s="661"/>
      <c r="CZ44" s="664">
        <v>10.1</v>
      </c>
      <c r="DA44" s="665"/>
      <c r="DB44" s="665"/>
      <c r="DC44" s="671"/>
      <c r="DD44" s="668">
        <v>5701367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5083299</v>
      </c>
      <c r="CS45" s="691"/>
      <c r="CT45" s="691"/>
      <c r="CU45" s="691"/>
      <c r="CV45" s="691"/>
      <c r="CW45" s="691"/>
      <c r="CX45" s="691"/>
      <c r="CY45" s="692"/>
      <c r="CZ45" s="664">
        <v>3.5</v>
      </c>
      <c r="DA45" s="689"/>
      <c r="DB45" s="689"/>
      <c r="DC45" s="693"/>
      <c r="DD45" s="668">
        <v>260292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9330846</v>
      </c>
      <c r="CS46" s="660"/>
      <c r="CT46" s="660"/>
      <c r="CU46" s="660"/>
      <c r="CV46" s="660"/>
      <c r="CW46" s="660"/>
      <c r="CX46" s="660"/>
      <c r="CY46" s="661"/>
      <c r="CZ46" s="664">
        <v>6.5</v>
      </c>
      <c r="DA46" s="665"/>
      <c r="DB46" s="665"/>
      <c r="DC46" s="671"/>
      <c r="DD46" s="668">
        <v>5369291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468608</v>
      </c>
      <c r="CS47" s="691"/>
      <c r="CT47" s="691"/>
      <c r="CU47" s="691"/>
      <c r="CV47" s="691"/>
      <c r="CW47" s="691"/>
      <c r="CX47" s="691"/>
      <c r="CY47" s="692"/>
      <c r="CZ47" s="664">
        <v>0.3</v>
      </c>
      <c r="DA47" s="689"/>
      <c r="DB47" s="689"/>
      <c r="DC47" s="693"/>
      <c r="DD47" s="668">
        <v>455453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143415246</v>
      </c>
      <c r="CS49" s="718"/>
      <c r="CT49" s="718"/>
      <c r="CU49" s="718"/>
      <c r="CV49" s="718"/>
      <c r="CW49" s="718"/>
      <c r="CX49" s="718"/>
      <c r="CY49" s="747"/>
      <c r="CZ49" s="739">
        <v>100</v>
      </c>
      <c r="DA49" s="748"/>
      <c r="DB49" s="748"/>
      <c r="DC49" s="749"/>
      <c r="DD49" s="750">
        <v>99063147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3g4i27YfOBZkPRtZ+3SCgWe3eVKYMDWQhgm7cCyR73ILljGe3awySQI3wEMUMLG/fXhYhhef7FBMXKcDyc5mA==" saltValue="S8vc91JMD3DprNjIlG0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152010</v>
      </c>
      <c r="R7" s="789"/>
      <c r="S7" s="789"/>
      <c r="T7" s="789"/>
      <c r="U7" s="789"/>
      <c r="V7" s="789">
        <v>143602</v>
      </c>
      <c r="W7" s="789"/>
      <c r="X7" s="789"/>
      <c r="Y7" s="789"/>
      <c r="Z7" s="789"/>
      <c r="AA7" s="789">
        <v>8408</v>
      </c>
      <c r="AB7" s="789"/>
      <c r="AC7" s="789"/>
      <c r="AD7" s="789"/>
      <c r="AE7" s="790"/>
      <c r="AF7" s="791">
        <v>5480</v>
      </c>
      <c r="AG7" s="792"/>
      <c r="AH7" s="792"/>
      <c r="AI7" s="792"/>
      <c r="AJ7" s="793"/>
      <c r="AK7" s="794">
        <v>11906</v>
      </c>
      <c r="AL7" s="795"/>
      <c r="AM7" s="795"/>
      <c r="AN7" s="795"/>
      <c r="AO7" s="795"/>
      <c r="AP7" s="795">
        <v>53109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573</v>
      </c>
      <c r="BS7" s="782" t="s">
        <v>566</v>
      </c>
      <c r="BT7" s="783"/>
      <c r="BU7" s="783"/>
      <c r="BV7" s="783"/>
      <c r="BW7" s="783"/>
      <c r="BX7" s="783"/>
      <c r="BY7" s="783"/>
      <c r="BZ7" s="783"/>
      <c r="CA7" s="783"/>
      <c r="CB7" s="783"/>
      <c r="CC7" s="783"/>
      <c r="CD7" s="783"/>
      <c r="CE7" s="783"/>
      <c r="CF7" s="783"/>
      <c r="CG7" s="798"/>
      <c r="CH7" s="779">
        <v>0</v>
      </c>
      <c r="CI7" s="780"/>
      <c r="CJ7" s="780"/>
      <c r="CK7" s="780"/>
      <c r="CL7" s="781"/>
      <c r="CM7" s="779">
        <v>107</v>
      </c>
      <c r="CN7" s="780"/>
      <c r="CO7" s="780"/>
      <c r="CP7" s="780"/>
      <c r="CQ7" s="781"/>
      <c r="CR7" s="779">
        <v>9</v>
      </c>
      <c r="CS7" s="780"/>
      <c r="CT7" s="780"/>
      <c r="CU7" s="780"/>
      <c r="CV7" s="781"/>
      <c r="CW7" s="779" t="s">
        <v>495</v>
      </c>
      <c r="CX7" s="780"/>
      <c r="CY7" s="780"/>
      <c r="CZ7" s="780"/>
      <c r="DA7" s="781"/>
      <c r="DB7" s="779">
        <v>500</v>
      </c>
      <c r="DC7" s="780"/>
      <c r="DD7" s="780"/>
      <c r="DE7" s="780"/>
      <c r="DF7" s="781"/>
      <c r="DG7" s="779">
        <v>1230</v>
      </c>
      <c r="DH7" s="780"/>
      <c r="DI7" s="780"/>
      <c r="DJ7" s="780"/>
      <c r="DK7" s="781"/>
      <c r="DL7" s="779" t="s">
        <v>495</v>
      </c>
      <c r="DM7" s="780"/>
      <c r="DN7" s="780"/>
      <c r="DO7" s="780"/>
      <c r="DP7" s="781"/>
      <c r="DQ7" s="779" t="s">
        <v>495</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1486</v>
      </c>
      <c r="R8" s="820"/>
      <c r="S8" s="820"/>
      <c r="T8" s="820"/>
      <c r="U8" s="820"/>
      <c r="V8" s="820">
        <v>1486</v>
      </c>
      <c r="W8" s="820"/>
      <c r="X8" s="820"/>
      <c r="Y8" s="820"/>
      <c r="Z8" s="820"/>
      <c r="AA8" s="820" t="s">
        <v>495</v>
      </c>
      <c r="AB8" s="820"/>
      <c r="AC8" s="820"/>
      <c r="AD8" s="820"/>
      <c r="AE8" s="821"/>
      <c r="AF8" s="822" t="s">
        <v>495</v>
      </c>
      <c r="AG8" s="823"/>
      <c r="AH8" s="823"/>
      <c r="AI8" s="823"/>
      <c r="AJ8" s="824"/>
      <c r="AK8" s="805">
        <v>1486</v>
      </c>
      <c r="AL8" s="806"/>
      <c r="AM8" s="806"/>
      <c r="AN8" s="806"/>
      <c r="AO8" s="806"/>
      <c r="AP8" s="806" t="s">
        <v>495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567</v>
      </c>
      <c r="BT8" s="810"/>
      <c r="BU8" s="810"/>
      <c r="BV8" s="810"/>
      <c r="BW8" s="810"/>
      <c r="BX8" s="810"/>
      <c r="BY8" s="810"/>
      <c r="BZ8" s="810"/>
      <c r="CA8" s="810"/>
      <c r="CB8" s="810"/>
      <c r="CC8" s="810"/>
      <c r="CD8" s="810"/>
      <c r="CE8" s="810"/>
      <c r="CF8" s="810"/>
      <c r="CG8" s="811"/>
      <c r="CH8" s="812">
        <v>4</v>
      </c>
      <c r="CI8" s="813"/>
      <c r="CJ8" s="813"/>
      <c r="CK8" s="813"/>
      <c r="CL8" s="814"/>
      <c r="CM8" s="812">
        <v>108</v>
      </c>
      <c r="CN8" s="813"/>
      <c r="CO8" s="813"/>
      <c r="CP8" s="813"/>
      <c r="CQ8" s="814"/>
      <c r="CR8" s="812">
        <v>18</v>
      </c>
      <c r="CS8" s="813"/>
      <c r="CT8" s="813"/>
      <c r="CU8" s="813"/>
      <c r="CV8" s="814"/>
      <c r="CW8" s="812">
        <v>27</v>
      </c>
      <c r="CX8" s="813"/>
      <c r="CY8" s="813"/>
      <c r="CZ8" s="813"/>
      <c r="DA8" s="814"/>
      <c r="DB8" s="812" t="s">
        <v>495</v>
      </c>
      <c r="DC8" s="813"/>
      <c r="DD8" s="813"/>
      <c r="DE8" s="813"/>
      <c r="DF8" s="814"/>
      <c r="DG8" s="812" t="s">
        <v>495</v>
      </c>
      <c r="DH8" s="813"/>
      <c r="DI8" s="813"/>
      <c r="DJ8" s="813"/>
      <c r="DK8" s="814"/>
      <c r="DL8" s="812" t="s">
        <v>495</v>
      </c>
      <c r="DM8" s="813"/>
      <c r="DN8" s="813"/>
      <c r="DO8" s="813"/>
      <c r="DP8" s="814"/>
      <c r="DQ8" s="812" t="s">
        <v>495</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108</v>
      </c>
      <c r="R9" s="820"/>
      <c r="S9" s="820"/>
      <c r="T9" s="820"/>
      <c r="U9" s="820"/>
      <c r="V9" s="820">
        <v>100</v>
      </c>
      <c r="W9" s="820"/>
      <c r="X9" s="820"/>
      <c r="Y9" s="820"/>
      <c r="Z9" s="820"/>
      <c r="AA9" s="820">
        <v>8</v>
      </c>
      <c r="AB9" s="820"/>
      <c r="AC9" s="820"/>
      <c r="AD9" s="820"/>
      <c r="AE9" s="821"/>
      <c r="AF9" s="822">
        <v>8</v>
      </c>
      <c r="AG9" s="823"/>
      <c r="AH9" s="823"/>
      <c r="AI9" s="823"/>
      <c r="AJ9" s="824"/>
      <c r="AK9" s="805" t="s">
        <v>495</v>
      </c>
      <c r="AL9" s="806"/>
      <c r="AM9" s="806"/>
      <c r="AN9" s="806"/>
      <c r="AO9" s="806"/>
      <c r="AP9" s="806" t="s">
        <v>495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568</v>
      </c>
      <c r="BT9" s="810"/>
      <c r="BU9" s="810"/>
      <c r="BV9" s="810"/>
      <c r="BW9" s="810"/>
      <c r="BX9" s="810"/>
      <c r="BY9" s="810"/>
      <c r="BZ9" s="810"/>
      <c r="CA9" s="810"/>
      <c r="CB9" s="810"/>
      <c r="CC9" s="810"/>
      <c r="CD9" s="810"/>
      <c r="CE9" s="810"/>
      <c r="CF9" s="810"/>
      <c r="CG9" s="811"/>
      <c r="CH9" s="812">
        <v>-4</v>
      </c>
      <c r="CI9" s="813"/>
      <c r="CJ9" s="813"/>
      <c r="CK9" s="813"/>
      <c r="CL9" s="814"/>
      <c r="CM9" s="812">
        <v>121</v>
      </c>
      <c r="CN9" s="813"/>
      <c r="CO9" s="813"/>
      <c r="CP9" s="813"/>
      <c r="CQ9" s="814"/>
      <c r="CR9" s="812">
        <v>45</v>
      </c>
      <c r="CS9" s="813"/>
      <c r="CT9" s="813"/>
      <c r="CU9" s="813"/>
      <c r="CV9" s="814"/>
      <c r="CW9" s="812" t="s">
        <v>495</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495</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217</v>
      </c>
      <c r="R10" s="820"/>
      <c r="S10" s="820"/>
      <c r="T10" s="820"/>
      <c r="U10" s="820"/>
      <c r="V10" s="820">
        <v>217</v>
      </c>
      <c r="W10" s="820"/>
      <c r="X10" s="820"/>
      <c r="Y10" s="820"/>
      <c r="Z10" s="820"/>
      <c r="AA10" s="820" t="s">
        <v>495</v>
      </c>
      <c r="AB10" s="820"/>
      <c r="AC10" s="820"/>
      <c r="AD10" s="820"/>
      <c r="AE10" s="821"/>
      <c r="AF10" s="822" t="s">
        <v>495</v>
      </c>
      <c r="AG10" s="823"/>
      <c r="AH10" s="823"/>
      <c r="AI10" s="823"/>
      <c r="AJ10" s="824"/>
      <c r="AK10" s="805">
        <v>135</v>
      </c>
      <c r="AL10" s="806"/>
      <c r="AM10" s="806"/>
      <c r="AN10" s="806"/>
      <c r="AO10" s="806"/>
      <c r="AP10" s="806" t="s">
        <v>495</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569</v>
      </c>
      <c r="BT10" s="810"/>
      <c r="BU10" s="810"/>
      <c r="BV10" s="810"/>
      <c r="BW10" s="810"/>
      <c r="BX10" s="810"/>
      <c r="BY10" s="810"/>
      <c r="BZ10" s="810"/>
      <c r="CA10" s="810"/>
      <c r="CB10" s="810"/>
      <c r="CC10" s="810"/>
      <c r="CD10" s="810"/>
      <c r="CE10" s="810"/>
      <c r="CF10" s="810"/>
      <c r="CG10" s="811"/>
      <c r="CH10" s="812">
        <v>-1</v>
      </c>
      <c r="CI10" s="813"/>
      <c r="CJ10" s="813"/>
      <c r="CK10" s="813"/>
      <c r="CL10" s="814"/>
      <c r="CM10" s="812">
        <v>29</v>
      </c>
      <c r="CN10" s="813"/>
      <c r="CO10" s="813"/>
      <c r="CP10" s="813"/>
      <c r="CQ10" s="814"/>
      <c r="CR10" s="812">
        <v>10</v>
      </c>
      <c r="CS10" s="813"/>
      <c r="CT10" s="813"/>
      <c r="CU10" s="813"/>
      <c r="CV10" s="814"/>
      <c r="CW10" s="812">
        <v>64</v>
      </c>
      <c r="CX10" s="813"/>
      <c r="CY10" s="813"/>
      <c r="CZ10" s="813"/>
      <c r="DA10" s="814"/>
      <c r="DB10" s="812" t="s">
        <v>495</v>
      </c>
      <c r="DC10" s="813"/>
      <c r="DD10" s="813"/>
      <c r="DE10" s="813"/>
      <c r="DF10" s="814"/>
      <c r="DG10" s="812" t="s">
        <v>495</v>
      </c>
      <c r="DH10" s="813"/>
      <c r="DI10" s="813"/>
      <c r="DJ10" s="813"/>
      <c r="DK10" s="814"/>
      <c r="DL10" s="812" t="s">
        <v>495</v>
      </c>
      <c r="DM10" s="813"/>
      <c r="DN10" s="813"/>
      <c r="DO10" s="813"/>
      <c r="DP10" s="814"/>
      <c r="DQ10" s="812" t="s">
        <v>495</v>
      </c>
      <c r="DR10" s="813"/>
      <c r="DS10" s="813"/>
      <c r="DT10" s="813"/>
      <c r="DU10" s="814"/>
      <c r="DV10" s="809"/>
      <c r="DW10" s="810"/>
      <c r="DX10" s="810"/>
      <c r="DY10" s="810"/>
      <c r="DZ10" s="815"/>
      <c r="EA10" s="234"/>
    </row>
    <row r="11" spans="1:131" s="235" customFormat="1" ht="26.25" customHeight="1" x14ac:dyDescent="0.2">
      <c r="A11" s="238">
        <v>5</v>
      </c>
      <c r="B11" s="816" t="s">
        <v>378</v>
      </c>
      <c r="C11" s="817"/>
      <c r="D11" s="817"/>
      <c r="E11" s="817"/>
      <c r="F11" s="817"/>
      <c r="G11" s="817"/>
      <c r="H11" s="817"/>
      <c r="I11" s="817"/>
      <c r="J11" s="817"/>
      <c r="K11" s="817"/>
      <c r="L11" s="817"/>
      <c r="M11" s="817"/>
      <c r="N11" s="817"/>
      <c r="O11" s="817"/>
      <c r="P11" s="818"/>
      <c r="Q11" s="819">
        <v>77</v>
      </c>
      <c r="R11" s="820"/>
      <c r="S11" s="820"/>
      <c r="T11" s="820"/>
      <c r="U11" s="820"/>
      <c r="V11" s="820">
        <v>77</v>
      </c>
      <c r="W11" s="820"/>
      <c r="X11" s="820"/>
      <c r="Y11" s="820"/>
      <c r="Z11" s="820"/>
      <c r="AA11" s="820" t="s">
        <v>495</v>
      </c>
      <c r="AB11" s="820"/>
      <c r="AC11" s="820"/>
      <c r="AD11" s="820"/>
      <c r="AE11" s="821"/>
      <c r="AF11" s="822" t="s">
        <v>495</v>
      </c>
      <c r="AG11" s="823"/>
      <c r="AH11" s="823"/>
      <c r="AI11" s="823"/>
      <c r="AJ11" s="824"/>
      <c r="AK11" s="805" t="s">
        <v>495</v>
      </c>
      <c r="AL11" s="806"/>
      <c r="AM11" s="806"/>
      <c r="AN11" s="806"/>
      <c r="AO11" s="806"/>
      <c r="AP11" s="806" t="s">
        <v>495</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570</v>
      </c>
      <c r="BT11" s="810"/>
      <c r="BU11" s="810"/>
      <c r="BV11" s="810"/>
      <c r="BW11" s="810"/>
      <c r="BX11" s="810"/>
      <c r="BY11" s="810"/>
      <c r="BZ11" s="810"/>
      <c r="CA11" s="810"/>
      <c r="CB11" s="810"/>
      <c r="CC11" s="810"/>
      <c r="CD11" s="810"/>
      <c r="CE11" s="810"/>
      <c r="CF11" s="810"/>
      <c r="CG11" s="811"/>
      <c r="CH11" s="812" t="s">
        <v>495</v>
      </c>
      <c r="CI11" s="813"/>
      <c r="CJ11" s="813"/>
      <c r="CK11" s="813"/>
      <c r="CL11" s="814"/>
      <c r="CM11" s="812">
        <v>10</v>
      </c>
      <c r="CN11" s="813"/>
      <c r="CO11" s="813"/>
      <c r="CP11" s="813"/>
      <c r="CQ11" s="814"/>
      <c r="CR11" s="812">
        <v>10</v>
      </c>
      <c r="CS11" s="813"/>
      <c r="CT11" s="813"/>
      <c r="CU11" s="813"/>
      <c r="CV11" s="814"/>
      <c r="CW11" s="812">
        <v>692</v>
      </c>
      <c r="CX11" s="813"/>
      <c r="CY11" s="813"/>
      <c r="CZ11" s="813"/>
      <c r="DA11" s="814"/>
      <c r="DB11" s="812" t="s">
        <v>495</v>
      </c>
      <c r="DC11" s="813"/>
      <c r="DD11" s="813"/>
      <c r="DE11" s="813"/>
      <c r="DF11" s="814"/>
      <c r="DG11" s="812" t="s">
        <v>495</v>
      </c>
      <c r="DH11" s="813"/>
      <c r="DI11" s="813"/>
      <c r="DJ11" s="813"/>
      <c r="DK11" s="814"/>
      <c r="DL11" s="812" t="s">
        <v>495</v>
      </c>
      <c r="DM11" s="813"/>
      <c r="DN11" s="813"/>
      <c r="DO11" s="813"/>
      <c r="DP11" s="814"/>
      <c r="DQ11" s="812" t="s">
        <v>495</v>
      </c>
      <c r="DR11" s="813"/>
      <c r="DS11" s="813"/>
      <c r="DT11" s="813"/>
      <c r="DU11" s="814"/>
      <c r="DV11" s="809"/>
      <c r="DW11" s="810"/>
      <c r="DX11" s="810"/>
      <c r="DY11" s="810"/>
      <c r="DZ11" s="815"/>
      <c r="EA11" s="234"/>
    </row>
    <row r="12" spans="1:131" s="235" customFormat="1" ht="26.25" customHeight="1" x14ac:dyDescent="0.2">
      <c r="A12" s="238">
        <v>6</v>
      </c>
      <c r="B12" s="816" t="s">
        <v>379</v>
      </c>
      <c r="C12" s="817"/>
      <c r="D12" s="817"/>
      <c r="E12" s="817"/>
      <c r="F12" s="817"/>
      <c r="G12" s="817"/>
      <c r="H12" s="817"/>
      <c r="I12" s="817"/>
      <c r="J12" s="817"/>
      <c r="K12" s="817"/>
      <c r="L12" s="817"/>
      <c r="M12" s="817"/>
      <c r="N12" s="817"/>
      <c r="O12" s="817"/>
      <c r="P12" s="818"/>
      <c r="Q12" s="819">
        <v>54</v>
      </c>
      <c r="R12" s="820"/>
      <c r="S12" s="820"/>
      <c r="T12" s="820"/>
      <c r="U12" s="820"/>
      <c r="V12" s="820">
        <v>26</v>
      </c>
      <c r="W12" s="820"/>
      <c r="X12" s="820"/>
      <c r="Y12" s="820"/>
      <c r="Z12" s="820"/>
      <c r="AA12" s="820">
        <v>28</v>
      </c>
      <c r="AB12" s="820"/>
      <c r="AC12" s="820"/>
      <c r="AD12" s="820"/>
      <c r="AE12" s="821"/>
      <c r="AF12" s="822" t="s">
        <v>495</v>
      </c>
      <c r="AG12" s="823"/>
      <c r="AH12" s="823"/>
      <c r="AI12" s="823"/>
      <c r="AJ12" s="824"/>
      <c r="AK12" s="805">
        <v>3</v>
      </c>
      <c r="AL12" s="806"/>
      <c r="AM12" s="806"/>
      <c r="AN12" s="806"/>
      <c r="AO12" s="806"/>
      <c r="AP12" s="806">
        <v>65</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571</v>
      </c>
      <c r="BT12" s="810"/>
      <c r="BU12" s="810"/>
      <c r="BV12" s="810"/>
      <c r="BW12" s="810"/>
      <c r="BX12" s="810"/>
      <c r="BY12" s="810"/>
      <c r="BZ12" s="810"/>
      <c r="CA12" s="810"/>
      <c r="CB12" s="810"/>
      <c r="CC12" s="810"/>
      <c r="CD12" s="810"/>
      <c r="CE12" s="810"/>
      <c r="CF12" s="810"/>
      <c r="CG12" s="811"/>
      <c r="CH12" s="812">
        <v>176</v>
      </c>
      <c r="CI12" s="813"/>
      <c r="CJ12" s="813"/>
      <c r="CK12" s="813"/>
      <c r="CL12" s="814"/>
      <c r="CM12" s="812">
        <v>217</v>
      </c>
      <c r="CN12" s="813"/>
      <c r="CO12" s="813"/>
      <c r="CP12" s="813"/>
      <c r="CQ12" s="814"/>
      <c r="CR12" s="812">
        <v>5</v>
      </c>
      <c r="CS12" s="813"/>
      <c r="CT12" s="813"/>
      <c r="CU12" s="813"/>
      <c r="CV12" s="814"/>
      <c r="CW12" s="812" t="s">
        <v>495</v>
      </c>
      <c r="CX12" s="813"/>
      <c r="CY12" s="813"/>
      <c r="CZ12" s="813"/>
      <c r="DA12" s="814"/>
      <c r="DB12" s="812" t="s">
        <v>495</v>
      </c>
      <c r="DC12" s="813"/>
      <c r="DD12" s="813"/>
      <c r="DE12" s="813"/>
      <c r="DF12" s="814"/>
      <c r="DG12" s="812" t="s">
        <v>495</v>
      </c>
      <c r="DH12" s="813"/>
      <c r="DI12" s="813"/>
      <c r="DJ12" s="813"/>
      <c r="DK12" s="814"/>
      <c r="DL12" s="812" t="s">
        <v>495</v>
      </c>
      <c r="DM12" s="813"/>
      <c r="DN12" s="813"/>
      <c r="DO12" s="813"/>
      <c r="DP12" s="814"/>
      <c r="DQ12" s="812" t="s">
        <v>495</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572</v>
      </c>
      <c r="BT13" s="810"/>
      <c r="BU13" s="810"/>
      <c r="BV13" s="810"/>
      <c r="BW13" s="810"/>
      <c r="BX13" s="810"/>
      <c r="BY13" s="810"/>
      <c r="BZ13" s="810"/>
      <c r="CA13" s="810"/>
      <c r="CB13" s="810"/>
      <c r="CC13" s="810"/>
      <c r="CD13" s="810"/>
      <c r="CE13" s="810"/>
      <c r="CF13" s="810"/>
      <c r="CG13" s="811"/>
      <c r="CH13" s="812">
        <v>4</v>
      </c>
      <c r="CI13" s="813"/>
      <c r="CJ13" s="813"/>
      <c r="CK13" s="813"/>
      <c r="CL13" s="814"/>
      <c r="CM13" s="812">
        <v>25</v>
      </c>
      <c r="CN13" s="813"/>
      <c r="CO13" s="813"/>
      <c r="CP13" s="813"/>
      <c r="CQ13" s="814"/>
      <c r="CR13" s="812">
        <v>14</v>
      </c>
      <c r="CS13" s="813"/>
      <c r="CT13" s="813"/>
      <c r="CU13" s="813"/>
      <c r="CV13" s="814"/>
      <c r="CW13" s="812" t="s">
        <v>495</v>
      </c>
      <c r="CX13" s="813"/>
      <c r="CY13" s="813"/>
      <c r="CZ13" s="813"/>
      <c r="DA13" s="814"/>
      <c r="DB13" s="812" t="s">
        <v>495</v>
      </c>
      <c r="DC13" s="813"/>
      <c r="DD13" s="813"/>
      <c r="DE13" s="813"/>
      <c r="DF13" s="814"/>
      <c r="DG13" s="812" t="s">
        <v>495</v>
      </c>
      <c r="DH13" s="813"/>
      <c r="DI13" s="813"/>
      <c r="DJ13" s="813"/>
      <c r="DK13" s="814"/>
      <c r="DL13" s="812" t="s">
        <v>495</v>
      </c>
      <c r="DM13" s="813"/>
      <c r="DN13" s="813"/>
      <c r="DO13" s="813"/>
      <c r="DP13" s="814"/>
      <c r="DQ13" s="812" t="s">
        <v>495</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381</v>
      </c>
      <c r="B23" s="825" t="s">
        <v>382</v>
      </c>
      <c r="C23" s="826"/>
      <c r="D23" s="826"/>
      <c r="E23" s="826"/>
      <c r="F23" s="826"/>
      <c r="G23" s="826"/>
      <c r="H23" s="826"/>
      <c r="I23" s="826"/>
      <c r="J23" s="826"/>
      <c r="K23" s="826"/>
      <c r="L23" s="826"/>
      <c r="M23" s="826"/>
      <c r="N23" s="826"/>
      <c r="O23" s="826"/>
      <c r="P23" s="827"/>
      <c r="Q23" s="828">
        <v>151859</v>
      </c>
      <c r="R23" s="829"/>
      <c r="S23" s="829"/>
      <c r="T23" s="829"/>
      <c r="U23" s="829"/>
      <c r="V23" s="829">
        <v>143415</v>
      </c>
      <c r="W23" s="829"/>
      <c r="X23" s="829"/>
      <c r="Y23" s="829"/>
      <c r="Z23" s="829"/>
      <c r="AA23" s="829">
        <v>8444</v>
      </c>
      <c r="AB23" s="829"/>
      <c r="AC23" s="829"/>
      <c r="AD23" s="829"/>
      <c r="AE23" s="830"/>
      <c r="AF23" s="831">
        <v>5489</v>
      </c>
      <c r="AG23" s="829"/>
      <c r="AH23" s="829"/>
      <c r="AI23" s="829"/>
      <c r="AJ23" s="832"/>
      <c r="AK23" s="833"/>
      <c r="AL23" s="834"/>
      <c r="AM23" s="834"/>
      <c r="AN23" s="834"/>
      <c r="AO23" s="834"/>
      <c r="AP23" s="829">
        <v>53174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385</v>
      </c>
      <c r="R26" s="770"/>
      <c r="S26" s="770"/>
      <c r="T26" s="770"/>
      <c r="U26" s="771"/>
      <c r="V26" s="769" t="s">
        <v>386</v>
      </c>
      <c r="W26" s="770"/>
      <c r="X26" s="770"/>
      <c r="Y26" s="770"/>
      <c r="Z26" s="771"/>
      <c r="AA26" s="769" t="s">
        <v>387</v>
      </c>
      <c r="AB26" s="770"/>
      <c r="AC26" s="770"/>
      <c r="AD26" s="770"/>
      <c r="AE26" s="770"/>
      <c r="AF26" s="850" t="s">
        <v>388</v>
      </c>
      <c r="AG26" s="851"/>
      <c r="AH26" s="851"/>
      <c r="AI26" s="851"/>
      <c r="AJ26" s="852"/>
      <c r="AK26" s="770" t="s">
        <v>389</v>
      </c>
      <c r="AL26" s="770"/>
      <c r="AM26" s="770"/>
      <c r="AN26" s="770"/>
      <c r="AO26" s="771"/>
      <c r="AP26" s="769" t="s">
        <v>390</v>
      </c>
      <c r="AQ26" s="770"/>
      <c r="AR26" s="770"/>
      <c r="AS26" s="770"/>
      <c r="AT26" s="771"/>
      <c r="AU26" s="769" t="s">
        <v>391</v>
      </c>
      <c r="AV26" s="770"/>
      <c r="AW26" s="770"/>
      <c r="AX26" s="770"/>
      <c r="AY26" s="771"/>
      <c r="AZ26" s="769" t="s">
        <v>392</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393</v>
      </c>
      <c r="C28" s="786"/>
      <c r="D28" s="786"/>
      <c r="E28" s="786"/>
      <c r="F28" s="786"/>
      <c r="G28" s="786"/>
      <c r="H28" s="786"/>
      <c r="I28" s="786"/>
      <c r="J28" s="786"/>
      <c r="K28" s="786"/>
      <c r="L28" s="786"/>
      <c r="M28" s="786"/>
      <c r="N28" s="786"/>
      <c r="O28" s="786"/>
      <c r="P28" s="787"/>
      <c r="Q28" s="858">
        <v>32507</v>
      </c>
      <c r="R28" s="859"/>
      <c r="S28" s="859"/>
      <c r="T28" s="859"/>
      <c r="U28" s="859"/>
      <c r="V28" s="859">
        <v>31960</v>
      </c>
      <c r="W28" s="859"/>
      <c r="X28" s="859"/>
      <c r="Y28" s="859"/>
      <c r="Z28" s="859"/>
      <c r="AA28" s="859">
        <v>547</v>
      </c>
      <c r="AB28" s="859"/>
      <c r="AC28" s="859"/>
      <c r="AD28" s="859"/>
      <c r="AE28" s="860"/>
      <c r="AF28" s="861">
        <v>547</v>
      </c>
      <c r="AG28" s="859"/>
      <c r="AH28" s="859"/>
      <c r="AI28" s="859"/>
      <c r="AJ28" s="862"/>
      <c r="AK28" s="863">
        <v>2922</v>
      </c>
      <c r="AL28" s="864"/>
      <c r="AM28" s="864"/>
      <c r="AN28" s="864"/>
      <c r="AO28" s="864"/>
      <c r="AP28" s="864" t="s">
        <v>495</v>
      </c>
      <c r="AQ28" s="864"/>
      <c r="AR28" s="864"/>
      <c r="AS28" s="864"/>
      <c r="AT28" s="864"/>
      <c r="AU28" s="864" t="s">
        <v>495</v>
      </c>
      <c r="AV28" s="864"/>
      <c r="AW28" s="864"/>
      <c r="AX28" s="864"/>
      <c r="AY28" s="864"/>
      <c r="AZ28" s="865" t="s">
        <v>495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394</v>
      </c>
      <c r="C29" s="817"/>
      <c r="D29" s="817"/>
      <c r="E29" s="817"/>
      <c r="F29" s="817"/>
      <c r="G29" s="817"/>
      <c r="H29" s="817"/>
      <c r="I29" s="817"/>
      <c r="J29" s="817"/>
      <c r="K29" s="817"/>
      <c r="L29" s="817"/>
      <c r="M29" s="817"/>
      <c r="N29" s="817"/>
      <c r="O29" s="817"/>
      <c r="P29" s="818"/>
      <c r="Q29" s="819">
        <v>26200</v>
      </c>
      <c r="R29" s="820"/>
      <c r="S29" s="820"/>
      <c r="T29" s="820"/>
      <c r="U29" s="820"/>
      <c r="V29" s="820">
        <v>25910</v>
      </c>
      <c r="W29" s="820"/>
      <c r="X29" s="820"/>
      <c r="Y29" s="820"/>
      <c r="Z29" s="820"/>
      <c r="AA29" s="820">
        <v>290</v>
      </c>
      <c r="AB29" s="820"/>
      <c r="AC29" s="820"/>
      <c r="AD29" s="820"/>
      <c r="AE29" s="821"/>
      <c r="AF29" s="822">
        <v>290</v>
      </c>
      <c r="AG29" s="823"/>
      <c r="AH29" s="823"/>
      <c r="AI29" s="823"/>
      <c r="AJ29" s="824"/>
      <c r="AK29" s="870">
        <v>4221</v>
      </c>
      <c r="AL29" s="866"/>
      <c r="AM29" s="866"/>
      <c r="AN29" s="866"/>
      <c r="AO29" s="866"/>
      <c r="AP29" s="866" t="s">
        <v>495</v>
      </c>
      <c r="AQ29" s="866"/>
      <c r="AR29" s="866"/>
      <c r="AS29" s="866"/>
      <c r="AT29" s="866"/>
      <c r="AU29" s="866" t="s">
        <v>495</v>
      </c>
      <c r="AV29" s="866"/>
      <c r="AW29" s="866"/>
      <c r="AX29" s="866"/>
      <c r="AY29" s="866"/>
      <c r="AZ29" s="867" t="s">
        <v>495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395</v>
      </c>
      <c r="C30" s="817"/>
      <c r="D30" s="817"/>
      <c r="E30" s="817"/>
      <c r="F30" s="817"/>
      <c r="G30" s="817"/>
      <c r="H30" s="817"/>
      <c r="I30" s="817"/>
      <c r="J30" s="817"/>
      <c r="K30" s="817"/>
      <c r="L30" s="817"/>
      <c r="M30" s="817"/>
      <c r="N30" s="817"/>
      <c r="O30" s="817"/>
      <c r="P30" s="818"/>
      <c r="Q30" s="819">
        <v>5926</v>
      </c>
      <c r="R30" s="820"/>
      <c r="S30" s="820"/>
      <c r="T30" s="820"/>
      <c r="U30" s="820"/>
      <c r="V30" s="820">
        <v>5898</v>
      </c>
      <c r="W30" s="820"/>
      <c r="X30" s="820"/>
      <c r="Y30" s="820"/>
      <c r="Z30" s="820"/>
      <c r="AA30" s="820">
        <v>28</v>
      </c>
      <c r="AB30" s="820"/>
      <c r="AC30" s="820"/>
      <c r="AD30" s="820"/>
      <c r="AE30" s="821"/>
      <c r="AF30" s="822">
        <v>28</v>
      </c>
      <c r="AG30" s="823"/>
      <c r="AH30" s="823"/>
      <c r="AI30" s="823"/>
      <c r="AJ30" s="824"/>
      <c r="AK30" s="870">
        <v>966</v>
      </c>
      <c r="AL30" s="866"/>
      <c r="AM30" s="866"/>
      <c r="AN30" s="866"/>
      <c r="AO30" s="866"/>
      <c r="AP30" s="866" t="s">
        <v>495</v>
      </c>
      <c r="AQ30" s="866"/>
      <c r="AR30" s="866"/>
      <c r="AS30" s="866"/>
      <c r="AT30" s="866"/>
      <c r="AU30" s="866" t="s">
        <v>495</v>
      </c>
      <c r="AV30" s="866"/>
      <c r="AW30" s="866"/>
      <c r="AX30" s="866"/>
      <c r="AY30" s="866"/>
      <c r="AZ30" s="867" t="s">
        <v>495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396</v>
      </c>
      <c r="C31" s="817"/>
      <c r="D31" s="817"/>
      <c r="E31" s="817"/>
      <c r="F31" s="817"/>
      <c r="G31" s="817"/>
      <c r="H31" s="817"/>
      <c r="I31" s="817"/>
      <c r="J31" s="817"/>
      <c r="K31" s="817"/>
      <c r="L31" s="817"/>
      <c r="M31" s="817"/>
      <c r="N31" s="817"/>
      <c r="O31" s="817"/>
      <c r="P31" s="818"/>
      <c r="Q31" s="819">
        <v>26785</v>
      </c>
      <c r="R31" s="820"/>
      <c r="S31" s="820"/>
      <c r="T31" s="820"/>
      <c r="U31" s="820"/>
      <c r="V31" s="820">
        <v>25802</v>
      </c>
      <c r="W31" s="820"/>
      <c r="X31" s="820"/>
      <c r="Y31" s="820"/>
      <c r="Z31" s="820"/>
      <c r="AA31" s="820">
        <v>983</v>
      </c>
      <c r="AB31" s="820"/>
      <c r="AC31" s="820"/>
      <c r="AD31" s="820"/>
      <c r="AE31" s="821"/>
      <c r="AF31" s="822">
        <v>12392</v>
      </c>
      <c r="AG31" s="823"/>
      <c r="AH31" s="823"/>
      <c r="AI31" s="823"/>
      <c r="AJ31" s="824"/>
      <c r="AK31" s="870">
        <v>2013</v>
      </c>
      <c r="AL31" s="866"/>
      <c r="AM31" s="866"/>
      <c r="AN31" s="866"/>
      <c r="AO31" s="866"/>
      <c r="AP31" s="866">
        <v>11180</v>
      </c>
      <c r="AQ31" s="866"/>
      <c r="AR31" s="866"/>
      <c r="AS31" s="866"/>
      <c r="AT31" s="866"/>
      <c r="AU31" s="866">
        <v>5624</v>
      </c>
      <c r="AV31" s="866"/>
      <c r="AW31" s="866"/>
      <c r="AX31" s="866"/>
      <c r="AY31" s="866"/>
      <c r="AZ31" s="867" t="s">
        <v>495</v>
      </c>
      <c r="BA31" s="867"/>
      <c r="BB31" s="867"/>
      <c r="BC31" s="867"/>
      <c r="BD31" s="867"/>
      <c r="BE31" s="868" t="s">
        <v>397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398</v>
      </c>
      <c r="C32" s="817"/>
      <c r="D32" s="817"/>
      <c r="E32" s="817"/>
      <c r="F32" s="817"/>
      <c r="G32" s="817"/>
      <c r="H32" s="817"/>
      <c r="I32" s="817"/>
      <c r="J32" s="817"/>
      <c r="K32" s="817"/>
      <c r="L32" s="817"/>
      <c r="M32" s="817"/>
      <c r="N32" s="817"/>
      <c r="O32" s="817"/>
      <c r="P32" s="818"/>
      <c r="Q32" s="819">
        <v>7431</v>
      </c>
      <c r="R32" s="820"/>
      <c r="S32" s="820"/>
      <c r="T32" s="820"/>
      <c r="U32" s="820"/>
      <c r="V32" s="820">
        <v>6673</v>
      </c>
      <c r="W32" s="820"/>
      <c r="X32" s="820"/>
      <c r="Y32" s="820"/>
      <c r="Z32" s="820"/>
      <c r="AA32" s="820">
        <v>758</v>
      </c>
      <c r="AB32" s="820"/>
      <c r="AC32" s="820"/>
      <c r="AD32" s="820"/>
      <c r="AE32" s="821"/>
      <c r="AF32" s="822">
        <v>12533</v>
      </c>
      <c r="AG32" s="823"/>
      <c r="AH32" s="823"/>
      <c r="AI32" s="823"/>
      <c r="AJ32" s="824"/>
      <c r="AK32" s="870">
        <v>1149</v>
      </c>
      <c r="AL32" s="866"/>
      <c r="AM32" s="866"/>
      <c r="AN32" s="866"/>
      <c r="AO32" s="866"/>
      <c r="AP32" s="866">
        <v>14403</v>
      </c>
      <c r="AQ32" s="866"/>
      <c r="AR32" s="866"/>
      <c r="AS32" s="866"/>
      <c r="AT32" s="866"/>
      <c r="AU32" s="866">
        <v>1095</v>
      </c>
      <c r="AV32" s="866"/>
      <c r="AW32" s="866"/>
      <c r="AX32" s="866"/>
      <c r="AY32" s="866"/>
      <c r="AZ32" s="867" t="s">
        <v>495</v>
      </c>
      <c r="BA32" s="867"/>
      <c r="BB32" s="867"/>
      <c r="BC32" s="867"/>
      <c r="BD32" s="867"/>
      <c r="BE32" s="868" t="s">
        <v>397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399</v>
      </c>
      <c r="C33" s="817"/>
      <c r="D33" s="817"/>
      <c r="E33" s="817"/>
      <c r="F33" s="817"/>
      <c r="G33" s="817"/>
      <c r="H33" s="817"/>
      <c r="I33" s="817"/>
      <c r="J33" s="817"/>
      <c r="K33" s="817"/>
      <c r="L33" s="817"/>
      <c r="M33" s="817"/>
      <c r="N33" s="817"/>
      <c r="O33" s="817"/>
      <c r="P33" s="818"/>
      <c r="Q33" s="819">
        <v>9423</v>
      </c>
      <c r="R33" s="820"/>
      <c r="S33" s="820"/>
      <c r="T33" s="820"/>
      <c r="U33" s="820"/>
      <c r="V33" s="820">
        <v>9261</v>
      </c>
      <c r="W33" s="820"/>
      <c r="X33" s="820"/>
      <c r="Y33" s="820"/>
      <c r="Z33" s="820"/>
      <c r="AA33" s="820">
        <v>162</v>
      </c>
      <c r="AB33" s="820"/>
      <c r="AC33" s="820"/>
      <c r="AD33" s="820"/>
      <c r="AE33" s="821"/>
      <c r="AF33" s="822">
        <v>3314</v>
      </c>
      <c r="AG33" s="823"/>
      <c r="AH33" s="823"/>
      <c r="AI33" s="823"/>
      <c r="AJ33" s="824"/>
      <c r="AK33" s="870">
        <v>3630</v>
      </c>
      <c r="AL33" s="866"/>
      <c r="AM33" s="866"/>
      <c r="AN33" s="866"/>
      <c r="AO33" s="866"/>
      <c r="AP33" s="866">
        <v>63710</v>
      </c>
      <c r="AQ33" s="866"/>
      <c r="AR33" s="866"/>
      <c r="AS33" s="866"/>
      <c r="AT33" s="866"/>
      <c r="AU33" s="866">
        <v>33957</v>
      </c>
      <c r="AV33" s="866"/>
      <c r="AW33" s="866"/>
      <c r="AX33" s="866"/>
      <c r="AY33" s="866"/>
      <c r="AZ33" s="867" t="s">
        <v>495</v>
      </c>
      <c r="BA33" s="867"/>
      <c r="BB33" s="867"/>
      <c r="BC33" s="867"/>
      <c r="BD33" s="867"/>
      <c r="BE33" s="868" t="s">
        <v>397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400</v>
      </c>
      <c r="C34" s="817"/>
      <c r="D34" s="817"/>
      <c r="E34" s="817"/>
      <c r="F34" s="817"/>
      <c r="G34" s="817"/>
      <c r="H34" s="817"/>
      <c r="I34" s="817"/>
      <c r="J34" s="817"/>
      <c r="K34" s="817"/>
      <c r="L34" s="817"/>
      <c r="M34" s="817"/>
      <c r="N34" s="817"/>
      <c r="O34" s="817"/>
      <c r="P34" s="818"/>
      <c r="Q34" s="819">
        <v>407</v>
      </c>
      <c r="R34" s="820"/>
      <c r="S34" s="820"/>
      <c r="T34" s="820"/>
      <c r="U34" s="820"/>
      <c r="V34" s="820">
        <v>276</v>
      </c>
      <c r="W34" s="820"/>
      <c r="X34" s="820"/>
      <c r="Y34" s="820"/>
      <c r="Z34" s="820"/>
      <c r="AA34" s="820">
        <v>131</v>
      </c>
      <c r="AB34" s="820"/>
      <c r="AC34" s="820"/>
      <c r="AD34" s="820"/>
      <c r="AE34" s="821"/>
      <c r="AF34" s="822">
        <v>131</v>
      </c>
      <c r="AG34" s="823"/>
      <c r="AH34" s="823"/>
      <c r="AI34" s="823"/>
      <c r="AJ34" s="824"/>
      <c r="AK34" s="870">
        <v>242</v>
      </c>
      <c r="AL34" s="866"/>
      <c r="AM34" s="866"/>
      <c r="AN34" s="866"/>
      <c r="AO34" s="866"/>
      <c r="AP34" s="866">
        <v>1132</v>
      </c>
      <c r="AQ34" s="866"/>
      <c r="AR34" s="866"/>
      <c r="AS34" s="866"/>
      <c r="AT34" s="866"/>
      <c r="AU34" s="866">
        <v>1132</v>
      </c>
      <c r="AV34" s="866"/>
      <c r="AW34" s="866"/>
      <c r="AX34" s="866"/>
      <c r="AY34" s="866"/>
      <c r="AZ34" s="867" t="s">
        <v>495</v>
      </c>
      <c r="BA34" s="867"/>
      <c r="BB34" s="867"/>
      <c r="BC34" s="867"/>
      <c r="BD34" s="867"/>
      <c r="BE34" s="868" t="s">
        <v>401</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402</v>
      </c>
      <c r="C35" s="817"/>
      <c r="D35" s="817"/>
      <c r="E35" s="817"/>
      <c r="F35" s="817"/>
      <c r="G35" s="817"/>
      <c r="H35" s="817"/>
      <c r="I35" s="817"/>
      <c r="J35" s="817"/>
      <c r="K35" s="817"/>
      <c r="L35" s="817"/>
      <c r="M35" s="817"/>
      <c r="N35" s="817"/>
      <c r="O35" s="817"/>
      <c r="P35" s="818"/>
      <c r="Q35" s="819">
        <v>1800</v>
      </c>
      <c r="R35" s="820"/>
      <c r="S35" s="820"/>
      <c r="T35" s="820"/>
      <c r="U35" s="820"/>
      <c r="V35" s="820">
        <v>1701</v>
      </c>
      <c r="W35" s="820"/>
      <c r="X35" s="820"/>
      <c r="Y35" s="820"/>
      <c r="Z35" s="820"/>
      <c r="AA35" s="820">
        <v>98</v>
      </c>
      <c r="AB35" s="820"/>
      <c r="AC35" s="820"/>
      <c r="AD35" s="820"/>
      <c r="AE35" s="821"/>
      <c r="AF35" s="822" t="s">
        <v>495</v>
      </c>
      <c r="AG35" s="823"/>
      <c r="AH35" s="823"/>
      <c r="AI35" s="823"/>
      <c r="AJ35" s="824"/>
      <c r="AK35" s="870">
        <v>265</v>
      </c>
      <c r="AL35" s="866"/>
      <c r="AM35" s="866"/>
      <c r="AN35" s="866"/>
      <c r="AO35" s="866"/>
      <c r="AP35" s="866">
        <v>2567</v>
      </c>
      <c r="AQ35" s="866"/>
      <c r="AR35" s="866"/>
      <c r="AS35" s="866"/>
      <c r="AT35" s="866"/>
      <c r="AU35" s="866" t="s">
        <v>495</v>
      </c>
      <c r="AV35" s="866"/>
      <c r="AW35" s="866"/>
      <c r="AX35" s="866"/>
      <c r="AY35" s="866"/>
      <c r="AZ35" s="867" t="s">
        <v>495</v>
      </c>
      <c r="BA35" s="867"/>
      <c r="BB35" s="867"/>
      <c r="BC35" s="867"/>
      <c r="BD35" s="867"/>
      <c r="BE35" s="868" t="s">
        <v>401</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381</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29236</v>
      </c>
      <c r="AG63" s="880"/>
      <c r="AH63" s="880"/>
      <c r="AI63" s="880"/>
      <c r="AJ63" s="881"/>
      <c r="AK63" s="882"/>
      <c r="AL63" s="877"/>
      <c r="AM63" s="877"/>
      <c r="AN63" s="877"/>
      <c r="AO63" s="877"/>
      <c r="AP63" s="880">
        <v>92992</v>
      </c>
      <c r="AQ63" s="880"/>
      <c r="AR63" s="880"/>
      <c r="AS63" s="880"/>
      <c r="AT63" s="880"/>
      <c r="AU63" s="880">
        <v>41808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406</v>
      </c>
      <c r="B66" s="764"/>
      <c r="C66" s="764"/>
      <c r="D66" s="764"/>
      <c r="E66" s="764"/>
      <c r="F66" s="764"/>
      <c r="G66" s="764"/>
      <c r="H66" s="764"/>
      <c r="I66" s="764"/>
      <c r="J66" s="764"/>
      <c r="K66" s="764"/>
      <c r="L66" s="764"/>
      <c r="M66" s="764"/>
      <c r="N66" s="764"/>
      <c r="O66" s="764"/>
      <c r="P66" s="765"/>
      <c r="Q66" s="769" t="s">
        <v>385</v>
      </c>
      <c r="R66" s="770"/>
      <c r="S66" s="770"/>
      <c r="T66" s="770"/>
      <c r="U66" s="771"/>
      <c r="V66" s="769" t="s">
        <v>386</v>
      </c>
      <c r="W66" s="770"/>
      <c r="X66" s="770"/>
      <c r="Y66" s="770"/>
      <c r="Z66" s="771"/>
      <c r="AA66" s="769" t="s">
        <v>387</v>
      </c>
      <c r="AB66" s="770"/>
      <c r="AC66" s="770"/>
      <c r="AD66" s="770"/>
      <c r="AE66" s="771"/>
      <c r="AF66" s="890" t="s">
        <v>388</v>
      </c>
      <c r="AG66" s="851"/>
      <c r="AH66" s="851"/>
      <c r="AI66" s="851"/>
      <c r="AJ66" s="891"/>
      <c r="AK66" s="769" t="s">
        <v>389</v>
      </c>
      <c r="AL66" s="764"/>
      <c r="AM66" s="764"/>
      <c r="AN66" s="764"/>
      <c r="AO66" s="765"/>
      <c r="AP66" s="769" t="s">
        <v>390</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563</v>
      </c>
      <c r="C68" s="906"/>
      <c r="D68" s="906"/>
      <c r="E68" s="906"/>
      <c r="F68" s="906"/>
      <c r="G68" s="906"/>
      <c r="H68" s="906"/>
      <c r="I68" s="906"/>
      <c r="J68" s="906"/>
      <c r="K68" s="906"/>
      <c r="L68" s="906"/>
      <c r="M68" s="906"/>
      <c r="N68" s="906"/>
      <c r="O68" s="906"/>
      <c r="P68" s="907"/>
      <c r="Q68" s="908">
        <v>12</v>
      </c>
      <c r="R68" s="902"/>
      <c r="S68" s="902"/>
      <c r="T68" s="902"/>
      <c r="U68" s="902"/>
      <c r="V68" s="902">
        <v>11</v>
      </c>
      <c r="W68" s="902"/>
      <c r="X68" s="902"/>
      <c r="Y68" s="902"/>
      <c r="Z68" s="902"/>
      <c r="AA68" s="902">
        <v>1</v>
      </c>
      <c r="AB68" s="902"/>
      <c r="AC68" s="902"/>
      <c r="AD68" s="902"/>
      <c r="AE68" s="902"/>
      <c r="AF68" s="902">
        <v>1</v>
      </c>
      <c r="AG68" s="902"/>
      <c r="AH68" s="902"/>
      <c r="AI68" s="902"/>
      <c r="AJ68" s="902"/>
      <c r="AK68" s="902" t="s">
        <v>495</v>
      </c>
      <c r="AL68" s="902"/>
      <c r="AM68" s="902"/>
      <c r="AN68" s="902"/>
      <c r="AO68" s="902"/>
      <c r="AP68" s="902" t="s">
        <v>495</v>
      </c>
      <c r="AQ68" s="902"/>
      <c r="AR68" s="902"/>
      <c r="AS68" s="902"/>
      <c r="AT68" s="902"/>
      <c r="AU68" s="902" t="s">
        <v>495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564</v>
      </c>
      <c r="C69" s="910"/>
      <c r="D69" s="910"/>
      <c r="E69" s="910"/>
      <c r="F69" s="910"/>
      <c r="G69" s="910"/>
      <c r="H69" s="910"/>
      <c r="I69" s="910"/>
      <c r="J69" s="910"/>
      <c r="K69" s="910"/>
      <c r="L69" s="910"/>
      <c r="M69" s="910"/>
      <c r="N69" s="910"/>
      <c r="O69" s="910"/>
      <c r="P69" s="911"/>
      <c r="Q69" s="912">
        <v>2063</v>
      </c>
      <c r="R69" s="866"/>
      <c r="S69" s="866"/>
      <c r="T69" s="866"/>
      <c r="U69" s="866"/>
      <c r="V69" s="866">
        <v>1802</v>
      </c>
      <c r="W69" s="866"/>
      <c r="X69" s="866"/>
      <c r="Y69" s="866"/>
      <c r="Z69" s="866"/>
      <c r="AA69" s="866">
        <v>261</v>
      </c>
      <c r="AB69" s="866"/>
      <c r="AC69" s="866"/>
      <c r="AD69" s="866"/>
      <c r="AE69" s="866"/>
      <c r="AF69" s="866">
        <v>261</v>
      </c>
      <c r="AG69" s="866"/>
      <c r="AH69" s="866"/>
      <c r="AI69" s="866"/>
      <c r="AJ69" s="866"/>
      <c r="AK69" s="866" t="s">
        <v>495</v>
      </c>
      <c r="AL69" s="866"/>
      <c r="AM69" s="866"/>
      <c r="AN69" s="866"/>
      <c r="AO69" s="866"/>
      <c r="AP69" s="866" t="s">
        <v>495</v>
      </c>
      <c r="AQ69" s="866"/>
      <c r="AR69" s="866"/>
      <c r="AS69" s="866"/>
      <c r="AT69" s="866"/>
      <c r="AU69" s="866" t="s">
        <v>495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565</v>
      </c>
      <c r="C70" s="910"/>
      <c r="D70" s="910"/>
      <c r="E70" s="910"/>
      <c r="F70" s="910"/>
      <c r="G70" s="910"/>
      <c r="H70" s="910"/>
      <c r="I70" s="910"/>
      <c r="J70" s="910"/>
      <c r="K70" s="910"/>
      <c r="L70" s="910"/>
      <c r="M70" s="910"/>
      <c r="N70" s="910"/>
      <c r="O70" s="910"/>
      <c r="P70" s="911"/>
      <c r="Q70" s="912">
        <v>1017156</v>
      </c>
      <c r="R70" s="866"/>
      <c r="S70" s="866"/>
      <c r="T70" s="866"/>
      <c r="U70" s="866"/>
      <c r="V70" s="866">
        <v>995709</v>
      </c>
      <c r="W70" s="866"/>
      <c r="X70" s="866"/>
      <c r="Y70" s="866"/>
      <c r="Z70" s="866"/>
      <c r="AA70" s="866">
        <v>21447</v>
      </c>
      <c r="AB70" s="866"/>
      <c r="AC70" s="866"/>
      <c r="AD70" s="866"/>
      <c r="AE70" s="866"/>
      <c r="AF70" s="866">
        <v>21447</v>
      </c>
      <c r="AG70" s="866"/>
      <c r="AH70" s="866"/>
      <c r="AI70" s="866"/>
      <c r="AJ70" s="866"/>
      <c r="AK70" s="866">
        <v>1</v>
      </c>
      <c r="AL70" s="866"/>
      <c r="AM70" s="866"/>
      <c r="AN70" s="866"/>
      <c r="AO70" s="866"/>
      <c r="AP70" s="866" t="s">
        <v>495</v>
      </c>
      <c r="AQ70" s="866"/>
      <c r="AR70" s="866"/>
      <c r="AS70" s="866"/>
      <c r="AT70" s="866"/>
      <c r="AU70" s="866" t="s">
        <v>495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381</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21709</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111</v>
      </c>
      <c r="CS102" s="888"/>
      <c r="CT102" s="888"/>
      <c r="CU102" s="888"/>
      <c r="CV102" s="927"/>
      <c r="CW102" s="926">
        <v>783</v>
      </c>
      <c r="CX102" s="888"/>
      <c r="CY102" s="888"/>
      <c r="CZ102" s="888"/>
      <c r="DA102" s="927"/>
      <c r="DB102" s="926">
        <v>500</v>
      </c>
      <c r="DC102" s="888"/>
      <c r="DD102" s="888"/>
      <c r="DE102" s="888"/>
      <c r="DF102" s="927"/>
      <c r="DG102" s="926">
        <v>1230</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2">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6788992</v>
      </c>
      <c r="AB110" s="936"/>
      <c r="AC110" s="936"/>
      <c r="AD110" s="936"/>
      <c r="AE110" s="937"/>
      <c r="AF110" s="938">
        <v>7352147</v>
      </c>
      <c r="AG110" s="936"/>
      <c r="AH110" s="936"/>
      <c r="AI110" s="936"/>
      <c r="AJ110" s="937"/>
      <c r="AK110" s="938">
        <v>7013088</v>
      </c>
      <c r="AL110" s="936"/>
      <c r="AM110" s="936"/>
      <c r="AN110" s="936"/>
      <c r="AO110" s="937"/>
      <c r="AP110" s="939">
        <v>9.6</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59735654</v>
      </c>
      <c r="BR110" s="967"/>
      <c r="BS110" s="967"/>
      <c r="BT110" s="967"/>
      <c r="BU110" s="967"/>
      <c r="BV110" s="967">
        <v>55677349</v>
      </c>
      <c r="BW110" s="967"/>
      <c r="BX110" s="967"/>
      <c r="BY110" s="967"/>
      <c r="BZ110" s="967"/>
      <c r="CA110" s="967">
        <v>53174426</v>
      </c>
      <c r="CB110" s="967"/>
      <c r="CC110" s="967"/>
      <c r="CD110" s="967"/>
      <c r="CE110" s="967"/>
      <c r="CF110" s="980">
        <v>73.099999999999994</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3696248</v>
      </c>
      <c r="DH110" s="967"/>
      <c r="DI110" s="967"/>
      <c r="DJ110" s="967"/>
      <c r="DK110" s="967"/>
      <c r="DL110" s="967">
        <v>3341911</v>
      </c>
      <c r="DM110" s="967"/>
      <c r="DN110" s="967"/>
      <c r="DO110" s="967"/>
      <c r="DP110" s="967"/>
      <c r="DQ110" s="967">
        <v>2985599</v>
      </c>
      <c r="DR110" s="967"/>
      <c r="DS110" s="967"/>
      <c r="DT110" s="967"/>
      <c r="DU110" s="967"/>
      <c r="DV110" s="968">
        <v>4.0999999999999996</v>
      </c>
      <c r="DW110" s="968"/>
      <c r="DX110" s="968"/>
      <c r="DY110" s="968"/>
      <c r="DZ110" s="969"/>
    </row>
    <row r="111" spans="1:131" s="230" customFormat="1" ht="26.25" customHeight="1" x14ac:dyDescent="0.2">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5063119</v>
      </c>
      <c r="BR111" s="962"/>
      <c r="BS111" s="962"/>
      <c r="BT111" s="962"/>
      <c r="BU111" s="962"/>
      <c r="BV111" s="962">
        <v>5651455</v>
      </c>
      <c r="BW111" s="962"/>
      <c r="BX111" s="962"/>
      <c r="BY111" s="962"/>
      <c r="BZ111" s="962"/>
      <c r="CA111" s="962">
        <v>4489548</v>
      </c>
      <c r="CB111" s="962"/>
      <c r="CC111" s="962"/>
      <c r="CD111" s="962"/>
      <c r="CE111" s="962"/>
      <c r="CF111" s="956">
        <v>6.2</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47181798</v>
      </c>
      <c r="BR112" s="962"/>
      <c r="BS112" s="962"/>
      <c r="BT112" s="962"/>
      <c r="BU112" s="962"/>
      <c r="BV112" s="962">
        <v>44115792</v>
      </c>
      <c r="BW112" s="962"/>
      <c r="BX112" s="962"/>
      <c r="BY112" s="962"/>
      <c r="BZ112" s="962"/>
      <c r="CA112" s="962">
        <v>41807774</v>
      </c>
      <c r="CB112" s="962"/>
      <c r="CC112" s="962"/>
      <c r="CD112" s="962"/>
      <c r="CE112" s="962"/>
      <c r="CF112" s="956">
        <v>57.5</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3411811</v>
      </c>
      <c r="AB113" s="974"/>
      <c r="AC113" s="974"/>
      <c r="AD113" s="974"/>
      <c r="AE113" s="975"/>
      <c r="AF113" s="976">
        <v>3763480</v>
      </c>
      <c r="AG113" s="974"/>
      <c r="AH113" s="974"/>
      <c r="AI113" s="974"/>
      <c r="AJ113" s="975"/>
      <c r="AK113" s="976">
        <v>3865083</v>
      </c>
      <c r="AL113" s="974"/>
      <c r="AM113" s="974"/>
      <c r="AN113" s="974"/>
      <c r="AO113" s="975"/>
      <c r="AP113" s="977">
        <v>5.3</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14000706</v>
      </c>
      <c r="BR114" s="962"/>
      <c r="BS114" s="962"/>
      <c r="BT114" s="962"/>
      <c r="BU114" s="962"/>
      <c r="BV114" s="962">
        <v>14055377</v>
      </c>
      <c r="BW114" s="962"/>
      <c r="BX114" s="962"/>
      <c r="BY114" s="962"/>
      <c r="BZ114" s="962"/>
      <c r="CA114" s="962">
        <v>14583495</v>
      </c>
      <c r="CB114" s="962"/>
      <c r="CC114" s="962"/>
      <c r="CD114" s="962"/>
      <c r="CE114" s="962"/>
      <c r="CF114" s="956">
        <v>20</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384529</v>
      </c>
      <c r="AB115" s="974"/>
      <c r="AC115" s="974"/>
      <c r="AD115" s="974"/>
      <c r="AE115" s="975"/>
      <c r="AF115" s="976">
        <v>372364</v>
      </c>
      <c r="AG115" s="974"/>
      <c r="AH115" s="974"/>
      <c r="AI115" s="974"/>
      <c r="AJ115" s="975"/>
      <c r="AK115" s="976">
        <v>372433</v>
      </c>
      <c r="AL115" s="974"/>
      <c r="AM115" s="974"/>
      <c r="AN115" s="974"/>
      <c r="AO115" s="975"/>
      <c r="AP115" s="977">
        <v>0.5</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v>319</v>
      </c>
      <c r="BR115" s="962"/>
      <c r="BS115" s="962"/>
      <c r="BT115" s="962"/>
      <c r="BU115" s="962"/>
      <c r="BV115" s="962">
        <v>6122</v>
      </c>
      <c r="BW115" s="962"/>
      <c r="BX115" s="962"/>
      <c r="BY115" s="962"/>
      <c r="BZ115" s="962"/>
      <c r="CA115" s="962">
        <v>60987</v>
      </c>
      <c r="CB115" s="962"/>
      <c r="CC115" s="962"/>
      <c r="CD115" s="962"/>
      <c r="CE115" s="962"/>
      <c r="CF115" s="956">
        <v>0.1</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1366871</v>
      </c>
      <c r="DH115" s="995"/>
      <c r="DI115" s="995"/>
      <c r="DJ115" s="995"/>
      <c r="DK115" s="996"/>
      <c r="DL115" s="997">
        <v>2309544</v>
      </c>
      <c r="DM115" s="995"/>
      <c r="DN115" s="995"/>
      <c r="DO115" s="995"/>
      <c r="DP115" s="996"/>
      <c r="DQ115" s="997">
        <v>1503949</v>
      </c>
      <c r="DR115" s="995"/>
      <c r="DS115" s="995"/>
      <c r="DT115" s="995"/>
      <c r="DU115" s="996"/>
      <c r="DV115" s="998">
        <v>2.1</v>
      </c>
      <c r="DW115" s="999"/>
      <c r="DX115" s="999"/>
      <c r="DY115" s="999"/>
      <c r="DZ115" s="1000"/>
    </row>
    <row r="116" spans="1:130" s="230" customFormat="1" ht="26.25" customHeight="1" x14ac:dyDescent="0.2">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10585332</v>
      </c>
      <c r="AB117" s="1015"/>
      <c r="AC117" s="1015"/>
      <c r="AD117" s="1015"/>
      <c r="AE117" s="1016"/>
      <c r="AF117" s="1017">
        <v>11487991</v>
      </c>
      <c r="AG117" s="1015"/>
      <c r="AH117" s="1015"/>
      <c r="AI117" s="1015"/>
      <c r="AJ117" s="1016"/>
      <c r="AK117" s="1017">
        <v>11250604</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384529</v>
      </c>
      <c r="AB119" s="936"/>
      <c r="AC119" s="936"/>
      <c r="AD119" s="936"/>
      <c r="AE119" s="937"/>
      <c r="AF119" s="938">
        <v>372364</v>
      </c>
      <c r="AG119" s="936"/>
      <c r="AH119" s="936"/>
      <c r="AI119" s="936"/>
      <c r="AJ119" s="937"/>
      <c r="AK119" s="938">
        <v>372433</v>
      </c>
      <c r="AL119" s="936"/>
      <c r="AM119" s="936"/>
      <c r="AN119" s="936"/>
      <c r="AO119" s="937"/>
      <c r="AP119" s="939">
        <v>0.5</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125981596</v>
      </c>
      <c r="BR119" s="1036"/>
      <c r="BS119" s="1036"/>
      <c r="BT119" s="1036"/>
      <c r="BU119" s="1036"/>
      <c r="BV119" s="1036">
        <v>119506095</v>
      </c>
      <c r="BW119" s="1036"/>
      <c r="BX119" s="1036"/>
      <c r="BY119" s="1036"/>
      <c r="BZ119" s="1036"/>
      <c r="CA119" s="1036">
        <v>114116230</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30671542</v>
      </c>
      <c r="BR120" s="967"/>
      <c r="BS120" s="967"/>
      <c r="BT120" s="967"/>
      <c r="BU120" s="967"/>
      <c r="BV120" s="967">
        <v>30812038</v>
      </c>
      <c r="BW120" s="967"/>
      <c r="BX120" s="967"/>
      <c r="BY120" s="967"/>
      <c r="BZ120" s="967"/>
      <c r="CA120" s="967">
        <v>30858016</v>
      </c>
      <c r="CB120" s="967"/>
      <c r="CC120" s="967"/>
      <c r="CD120" s="967"/>
      <c r="CE120" s="967"/>
      <c r="CF120" s="980">
        <v>42.4</v>
      </c>
      <c r="CG120" s="981"/>
      <c r="CH120" s="981"/>
      <c r="CI120" s="981"/>
      <c r="CJ120" s="981"/>
      <c r="CK120" s="1042" t="s">
        <v>453</v>
      </c>
      <c r="CL120" s="1043"/>
      <c r="CM120" s="1043"/>
      <c r="CN120" s="1043"/>
      <c r="CO120" s="1044"/>
      <c r="CP120" s="1050" t="s">
        <v>399</v>
      </c>
      <c r="CQ120" s="1051"/>
      <c r="CR120" s="1051"/>
      <c r="CS120" s="1051"/>
      <c r="CT120" s="1051"/>
      <c r="CU120" s="1051"/>
      <c r="CV120" s="1051"/>
      <c r="CW120" s="1051"/>
      <c r="CX120" s="1051"/>
      <c r="CY120" s="1051"/>
      <c r="CZ120" s="1051"/>
      <c r="DA120" s="1051"/>
      <c r="DB120" s="1051"/>
      <c r="DC120" s="1051"/>
      <c r="DD120" s="1051"/>
      <c r="DE120" s="1051"/>
      <c r="DF120" s="1052"/>
      <c r="DG120" s="966">
        <v>36253403</v>
      </c>
      <c r="DH120" s="967"/>
      <c r="DI120" s="967"/>
      <c r="DJ120" s="967"/>
      <c r="DK120" s="967"/>
      <c r="DL120" s="967">
        <v>34723418</v>
      </c>
      <c r="DM120" s="967"/>
      <c r="DN120" s="967"/>
      <c r="DO120" s="967"/>
      <c r="DP120" s="967"/>
      <c r="DQ120" s="967">
        <v>33957431</v>
      </c>
      <c r="DR120" s="967"/>
      <c r="DS120" s="967"/>
      <c r="DT120" s="967"/>
      <c r="DU120" s="967"/>
      <c r="DV120" s="968">
        <v>46.7</v>
      </c>
      <c r="DW120" s="968"/>
      <c r="DX120" s="968"/>
      <c r="DY120" s="968"/>
      <c r="DZ120" s="969"/>
    </row>
    <row r="121" spans="1:130" s="230" customFormat="1" ht="26.25" customHeight="1" x14ac:dyDescent="0.2">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49466452</v>
      </c>
      <c r="BR121" s="962"/>
      <c r="BS121" s="962"/>
      <c r="BT121" s="962"/>
      <c r="BU121" s="962"/>
      <c r="BV121" s="962">
        <v>47365833</v>
      </c>
      <c r="BW121" s="962"/>
      <c r="BX121" s="962"/>
      <c r="BY121" s="962"/>
      <c r="BZ121" s="962"/>
      <c r="CA121" s="962">
        <v>46811326</v>
      </c>
      <c r="CB121" s="962"/>
      <c r="CC121" s="962"/>
      <c r="CD121" s="962"/>
      <c r="CE121" s="962"/>
      <c r="CF121" s="956">
        <v>64.3</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8914967</v>
      </c>
      <c r="DH121" s="962"/>
      <c r="DI121" s="962"/>
      <c r="DJ121" s="962"/>
      <c r="DK121" s="962"/>
      <c r="DL121" s="962">
        <v>7091089</v>
      </c>
      <c r="DM121" s="962"/>
      <c r="DN121" s="962"/>
      <c r="DO121" s="962"/>
      <c r="DP121" s="962"/>
      <c r="DQ121" s="962">
        <v>5623570</v>
      </c>
      <c r="DR121" s="962"/>
      <c r="DS121" s="962"/>
      <c r="DT121" s="962"/>
      <c r="DU121" s="962"/>
      <c r="DV121" s="963">
        <v>7.7</v>
      </c>
      <c r="DW121" s="963"/>
      <c r="DX121" s="963"/>
      <c r="DY121" s="963"/>
      <c r="DZ121" s="964"/>
    </row>
    <row r="122" spans="1:130" s="230" customFormat="1" ht="26.25" customHeight="1" x14ac:dyDescent="0.2">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67967975</v>
      </c>
      <c r="BR122" s="1036"/>
      <c r="BS122" s="1036"/>
      <c r="BT122" s="1036"/>
      <c r="BU122" s="1036"/>
      <c r="BV122" s="1036">
        <v>64729763</v>
      </c>
      <c r="BW122" s="1036"/>
      <c r="BX122" s="1036"/>
      <c r="BY122" s="1036"/>
      <c r="BZ122" s="1036"/>
      <c r="CA122" s="1036">
        <v>61525134</v>
      </c>
      <c r="CB122" s="1036"/>
      <c r="CC122" s="1036"/>
      <c r="CD122" s="1036"/>
      <c r="CE122" s="1036"/>
      <c r="CF122" s="1053">
        <v>84.6</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1240872</v>
      </c>
      <c r="DH122" s="962"/>
      <c r="DI122" s="962"/>
      <c r="DJ122" s="962"/>
      <c r="DK122" s="962"/>
      <c r="DL122" s="962">
        <v>1189174</v>
      </c>
      <c r="DM122" s="962"/>
      <c r="DN122" s="962"/>
      <c r="DO122" s="962"/>
      <c r="DP122" s="962"/>
      <c r="DQ122" s="962">
        <v>1132153</v>
      </c>
      <c r="DR122" s="962"/>
      <c r="DS122" s="962"/>
      <c r="DT122" s="962"/>
      <c r="DU122" s="962"/>
      <c r="DV122" s="963">
        <v>1.6</v>
      </c>
      <c r="DW122" s="963"/>
      <c r="DX122" s="963"/>
      <c r="DY122" s="963"/>
      <c r="DZ122" s="964"/>
    </row>
    <row r="123" spans="1:130" s="230" customFormat="1" ht="26.25" customHeight="1" x14ac:dyDescent="0.2">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148105969</v>
      </c>
      <c r="BR123" s="1100"/>
      <c r="BS123" s="1100"/>
      <c r="BT123" s="1100"/>
      <c r="BU123" s="1100"/>
      <c r="BV123" s="1100">
        <v>142907634</v>
      </c>
      <c r="BW123" s="1100"/>
      <c r="BX123" s="1100"/>
      <c r="BY123" s="1100"/>
      <c r="BZ123" s="1100"/>
      <c r="CA123" s="1100">
        <v>139194476</v>
      </c>
      <c r="CB123" s="1100"/>
      <c r="CC123" s="1100"/>
      <c r="CD123" s="1100"/>
      <c r="CE123" s="1100"/>
      <c r="CF123" s="1037"/>
      <c r="CG123" s="1038"/>
      <c r="CH123" s="1038"/>
      <c r="CI123" s="1038"/>
      <c r="CJ123" s="1039"/>
      <c r="CK123" s="1045"/>
      <c r="CL123" s="1046"/>
      <c r="CM123" s="1046"/>
      <c r="CN123" s="1046"/>
      <c r="CO123" s="1047"/>
      <c r="CP123" s="1055" t="s">
        <v>398</v>
      </c>
      <c r="CQ123" s="1056"/>
      <c r="CR123" s="1056"/>
      <c r="CS123" s="1056"/>
      <c r="CT123" s="1056"/>
      <c r="CU123" s="1056"/>
      <c r="CV123" s="1056"/>
      <c r="CW123" s="1056"/>
      <c r="CX123" s="1056"/>
      <c r="CY123" s="1056"/>
      <c r="CZ123" s="1056"/>
      <c r="DA123" s="1056"/>
      <c r="DB123" s="1056"/>
      <c r="DC123" s="1056"/>
      <c r="DD123" s="1056"/>
      <c r="DE123" s="1056"/>
      <c r="DF123" s="1057"/>
      <c r="DG123" s="994">
        <v>772556</v>
      </c>
      <c r="DH123" s="995"/>
      <c r="DI123" s="995"/>
      <c r="DJ123" s="995"/>
      <c r="DK123" s="996"/>
      <c r="DL123" s="997">
        <v>1112111</v>
      </c>
      <c r="DM123" s="995"/>
      <c r="DN123" s="995"/>
      <c r="DO123" s="995"/>
      <c r="DP123" s="996"/>
      <c r="DQ123" s="997">
        <v>1094620</v>
      </c>
      <c r="DR123" s="995"/>
      <c r="DS123" s="995"/>
      <c r="DT123" s="995"/>
      <c r="DU123" s="996"/>
      <c r="DV123" s="998">
        <v>1.5</v>
      </c>
      <c r="DW123" s="999"/>
      <c r="DX123" s="999"/>
      <c r="DY123" s="999"/>
      <c r="DZ123" s="1000"/>
    </row>
    <row r="124" spans="1:130" s="230" customFormat="1" ht="26.25" customHeight="1" thickBot="1" x14ac:dyDescent="0.25">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v>60987</v>
      </c>
      <c r="DR126" s="962"/>
      <c r="DS126" s="962"/>
      <c r="DT126" s="962"/>
      <c r="DU126" s="962"/>
      <c r="DV126" s="963">
        <v>0.1</v>
      </c>
      <c r="DW126" s="963"/>
      <c r="DX126" s="963"/>
      <c r="DY126" s="963"/>
      <c r="DZ126" s="964"/>
    </row>
    <row r="127" spans="1:130" s="230" customFormat="1" ht="26.25" customHeight="1" x14ac:dyDescent="0.2">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3618583</v>
      </c>
      <c r="AB128" s="1082"/>
      <c r="AC128" s="1082"/>
      <c r="AD128" s="1082"/>
      <c r="AE128" s="1083"/>
      <c r="AF128" s="1084">
        <v>3710081</v>
      </c>
      <c r="AG128" s="1082"/>
      <c r="AH128" s="1082"/>
      <c r="AI128" s="1082"/>
      <c r="AJ128" s="1083"/>
      <c r="AK128" s="1084">
        <v>3908760</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v>319</v>
      </c>
      <c r="DH128" s="1074"/>
      <c r="DI128" s="1074"/>
      <c r="DJ128" s="1074"/>
      <c r="DK128" s="1074"/>
      <c r="DL128" s="1074">
        <v>6122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77422689</v>
      </c>
      <c r="AB129" s="995"/>
      <c r="AC129" s="995"/>
      <c r="AD129" s="995"/>
      <c r="AE129" s="996"/>
      <c r="AF129" s="997">
        <v>76934656</v>
      </c>
      <c r="AG129" s="995"/>
      <c r="AH129" s="995"/>
      <c r="AI129" s="995"/>
      <c r="AJ129" s="996"/>
      <c r="AK129" s="997">
        <v>79085432</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6750780</v>
      </c>
      <c r="AB130" s="995"/>
      <c r="AC130" s="995"/>
      <c r="AD130" s="995"/>
      <c r="AE130" s="996"/>
      <c r="AF130" s="997">
        <v>6642374</v>
      </c>
      <c r="AG130" s="995"/>
      <c r="AH130" s="995"/>
      <c r="AI130" s="995"/>
      <c r="AJ130" s="996"/>
      <c r="AK130" s="997">
        <v>6320052</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1.1000000000000001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70671909</v>
      </c>
      <c r="AB131" s="1022"/>
      <c r="AC131" s="1022"/>
      <c r="AD131" s="1022"/>
      <c r="AE131" s="1023"/>
      <c r="AF131" s="1021">
        <v>70292282</v>
      </c>
      <c r="AG131" s="1022"/>
      <c r="AH131" s="1022"/>
      <c r="AI131" s="1022"/>
      <c r="AJ131" s="1023"/>
      <c r="AK131" s="1021">
        <v>72765380</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0.30559383899999998</v>
      </c>
      <c r="AB132" s="1133"/>
      <c r="AC132" s="1133"/>
      <c r="AD132" s="1133"/>
      <c r="AE132" s="1134"/>
      <c r="AF132" s="1135">
        <v>1.615449047</v>
      </c>
      <c r="AG132" s="1133"/>
      <c r="AH132" s="1133"/>
      <c r="AI132" s="1133"/>
      <c r="AJ132" s="1134"/>
      <c r="AK132" s="1135">
        <v>1.40422822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0</v>
      </c>
      <c r="AB133" s="1116"/>
      <c r="AC133" s="1116"/>
      <c r="AD133" s="1116"/>
      <c r="AE133" s="1117"/>
      <c r="AF133" s="1115">
        <v>0.6</v>
      </c>
      <c r="AG133" s="1116"/>
      <c r="AH133" s="1116"/>
      <c r="AI133" s="1116"/>
      <c r="AJ133" s="1117"/>
      <c r="AK133" s="1115">
        <v>1.1000000000000001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KQBBW/HFKn8MAUi+8gTF2y/zF02VMpY8BV90pmmkOeHwkj+5bYUyl1qDY9BPumj+C5ywrnhM41gm8K/YBeJww==" saltValue="PO3sTMRTommEEbs6EolQ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mMUFbHkbgngANa8iNiExvgqthmOjURLXblQrEm4g/hcV/FoNecHhjCVssucsPtvy7FAwsQ78S90DxSQYfELMw==" saltValue="D5gNMW/VrUKITl6TkaPSK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8/M+sEobnQrb0BXHD8o6CvE47OeKTnvrN5Fg0BFzS/ykc1kejSKoKAkuga9uRuAObwjza7ID3060eLV7FHqaw==" saltValue="8jnn3dItksFuUjPrLUOQIQ=="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22105473</v>
      </c>
      <c r="AP9" s="281">
        <v>57579</v>
      </c>
      <c r="AQ9" s="282">
        <v>62936</v>
      </c>
      <c r="AR9" s="283">
        <v>-8.5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804</v>
      </c>
      <c r="AP10" s="284">
        <v>2</v>
      </c>
      <c r="AQ10" s="285">
        <v>1734</v>
      </c>
      <c r="AR10" s="286">
        <v>-99.9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335651</v>
      </c>
      <c r="AP11" s="284">
        <v>874</v>
      </c>
      <c r="AQ11" s="285">
        <v>694</v>
      </c>
      <c r="AR11" s="286">
        <v>25.9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24</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582964</v>
      </c>
      <c r="AP13" s="284">
        <v>1518</v>
      </c>
      <c r="AQ13" s="285">
        <v>1996</v>
      </c>
      <c r="AR13" s="286">
        <v>-23.9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494176</v>
      </c>
      <c r="AP14" s="284">
        <v>1287</v>
      </c>
      <c r="AQ14" s="285">
        <v>1351</v>
      </c>
      <c r="AR14" s="286">
        <v>-4.7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-427580</v>
      </c>
      <c r="AP15" s="284">
        <v>-1114</v>
      </c>
      <c r="AQ15" s="285">
        <v>-1933</v>
      </c>
      <c r="AR15" s="286">
        <v>-42.4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23091488</v>
      </c>
      <c r="AP16" s="284">
        <v>60147</v>
      </c>
      <c r="AQ16" s="285">
        <v>66802</v>
      </c>
      <c r="AR16" s="286">
        <v>-10</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6.73</v>
      </c>
      <c r="AP21" s="298">
        <v>6.52</v>
      </c>
      <c r="AQ21" s="299">
        <v>0.21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99.6</v>
      </c>
      <c r="AP22" s="303">
        <v>99.2</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7013088</v>
      </c>
      <c r="AP32" s="312">
        <v>18267</v>
      </c>
      <c r="AQ32" s="313">
        <v>37417</v>
      </c>
      <c r="AR32" s="314">
        <v>-51.2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46</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3865083</v>
      </c>
      <c r="AP35" s="312">
        <v>10068</v>
      </c>
      <c r="AQ35" s="313">
        <v>8245</v>
      </c>
      <c r="AR35" s="314">
        <v>22.1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t="s">
        <v>495</v>
      </c>
      <c r="AP36" s="312" t="s">
        <v>495</v>
      </c>
      <c r="AQ36" s="313">
        <v>440</v>
      </c>
      <c r="AR36" s="314" t="s">
        <v>495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372433</v>
      </c>
      <c r="AP37" s="312">
        <v>970</v>
      </c>
      <c r="AQ37" s="313">
        <v>558</v>
      </c>
      <c r="AR37" s="314">
        <v>73.8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495</v>
      </c>
      <c r="AP38" s="315" t="s">
        <v>495</v>
      </c>
      <c r="AQ38" s="316">
        <v>1</v>
      </c>
      <c r="AR38" s="304" t="s">
        <v>495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-3908760</v>
      </c>
      <c r="AP39" s="312">
        <v>-10181</v>
      </c>
      <c r="AQ39" s="313">
        <v>-7933</v>
      </c>
      <c r="AR39" s="314">
        <v>28.3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-6320052</v>
      </c>
      <c r="AP40" s="312">
        <v>-16462</v>
      </c>
      <c r="AQ40" s="313">
        <v>-28055</v>
      </c>
      <c r="AR40" s="314">
        <v>-41.3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1021792</v>
      </c>
      <c r="AP41" s="312">
        <v>2662</v>
      </c>
      <c r="AQ41" s="313">
        <v>10719</v>
      </c>
      <c r="AR41" s="314">
        <v>-75.2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28493281</v>
      </c>
      <c r="AN51" s="334">
        <v>73476</v>
      </c>
      <c r="AO51" s="335">
        <v>44</v>
      </c>
      <c r="AP51" s="336">
        <v>51849</v>
      </c>
      <c r="AQ51" s="337">
        <v>11.6</v>
      </c>
      <c r="AR51" s="338">
        <v>32.4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18827270</v>
      </c>
      <c r="AN52" s="342">
        <v>48550</v>
      </c>
      <c r="AO52" s="343">
        <v>35.1</v>
      </c>
      <c r="AP52" s="344">
        <v>26326</v>
      </c>
      <c r="AQ52" s="345">
        <v>9.6</v>
      </c>
      <c r="AR52" s="346">
        <v>25.5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18631936</v>
      </c>
      <c r="AN53" s="334">
        <v>48238</v>
      </c>
      <c r="AO53" s="335">
        <v>-34.299999999999997</v>
      </c>
      <c r="AP53" s="336">
        <v>52191</v>
      </c>
      <c r="AQ53" s="337">
        <v>0.7</v>
      </c>
      <c r="AR53" s="338">
        <v>-35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13080557</v>
      </c>
      <c r="AN54" s="342">
        <v>33865</v>
      </c>
      <c r="AO54" s="343">
        <v>-30.2</v>
      </c>
      <c r="AP54" s="344">
        <v>26807</v>
      </c>
      <c r="AQ54" s="345">
        <v>1.8</v>
      </c>
      <c r="AR54" s="346">
        <v>-32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14135846</v>
      </c>
      <c r="AN55" s="334">
        <v>36683</v>
      </c>
      <c r="AO55" s="335">
        <v>-24</v>
      </c>
      <c r="AP55" s="336">
        <v>48105</v>
      </c>
      <c r="AQ55" s="337">
        <v>-7.8</v>
      </c>
      <c r="AR55" s="338">
        <v>-16.2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8156591</v>
      </c>
      <c r="AN56" s="342">
        <v>21166</v>
      </c>
      <c r="AO56" s="343">
        <v>-37.5</v>
      </c>
      <c r="AP56" s="344">
        <v>24072</v>
      </c>
      <c r="AQ56" s="345">
        <v>-10.199999999999999</v>
      </c>
      <c r="AR56" s="346">
        <v>-27.3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12417335</v>
      </c>
      <c r="AN57" s="334">
        <v>32301</v>
      </c>
      <c r="AO57" s="335">
        <v>-11.9</v>
      </c>
      <c r="AP57" s="336">
        <v>47446</v>
      </c>
      <c r="AQ57" s="337">
        <v>-1.4</v>
      </c>
      <c r="AR57" s="338">
        <v>-10.5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8045902</v>
      </c>
      <c r="AN58" s="342">
        <v>20930</v>
      </c>
      <c r="AO58" s="343">
        <v>-1.1000000000000001</v>
      </c>
      <c r="AP58" s="344">
        <v>24371</v>
      </c>
      <c r="AQ58" s="345">
        <v>1.2</v>
      </c>
      <c r="AR58" s="346">
        <v>-2.2999999999999998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14553222</v>
      </c>
      <c r="AN59" s="334">
        <v>37907</v>
      </c>
      <c r="AO59" s="335">
        <v>17.399999999999999</v>
      </c>
      <c r="AP59" s="336">
        <v>48387</v>
      </c>
      <c r="AQ59" s="337">
        <v>2</v>
      </c>
      <c r="AR59" s="338">
        <v>15.4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9330846</v>
      </c>
      <c r="AN60" s="342">
        <v>24304</v>
      </c>
      <c r="AO60" s="343">
        <v>16.100000000000001</v>
      </c>
      <c r="AP60" s="344">
        <v>25592</v>
      </c>
      <c r="AQ60" s="345">
        <v>5</v>
      </c>
      <c r="AR60" s="346">
        <v>11.1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17646324</v>
      </c>
      <c r="AN61" s="349">
        <v>45721</v>
      </c>
      <c r="AO61" s="350">
        <v>-1.8</v>
      </c>
      <c r="AP61" s="351">
        <v>49596</v>
      </c>
      <c r="AQ61" s="352">
        <v>1</v>
      </c>
      <c r="AR61" s="338">
        <v>-2.8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11488233</v>
      </c>
      <c r="AN62" s="342">
        <v>29763</v>
      </c>
      <c r="AO62" s="343">
        <v>-3.5</v>
      </c>
      <c r="AP62" s="344">
        <v>25434</v>
      </c>
      <c r="AQ62" s="345">
        <v>1.5</v>
      </c>
      <c r="AR62" s="346">
        <v>-5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SmqPfGo0z+AP+ORv8SN0TA9hHpANkKi47NueirCeaXjkSipZbihg6/NpUJ3oGFoZa4wOJVRxqfakCU7HQn+JlQ==" saltValue="NyYMtDPaTHnna7hhX2kO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GFzx1i4kQxw6MZg8dOtDASRMMc5FUTA+YsJ0qV5LCRBQr1PymiKc3R91q1QQlwUGviT0geG5m1lfF79bJqASsQ==" saltValue="0pnT9K8N8wlHrznJjARIJQ=="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miPhBq8C5CvJQ6ohswBiCDV+ZDxVVxcmYLN0sZQ0b4D5OmmzqewO7cp8ANV25UYCPyBouzNnH/rvh9dC1MaszQ==" saltValue="AXcqSCG9sNqE1l9yusH43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75" t="s">
        <v>3</v>
      </c>
      <c r="D47" s="1175"/>
      <c r="E47" s="1176"/>
      <c r="F47" s="11">
        <v>15.7</v>
      </c>
      <c r="G47" s="12">
        <v>15.51</v>
      </c>
      <c r="H47" s="12">
        <v>17.260000000000002</v>
      </c>
      <c r="I47" s="12">
        <v>15.73</v>
      </c>
      <c r="J47" s="13">
        <v>14.38</v>
      </c>
    </row>
    <row r="48" spans="2:10" ht="57.75" customHeight="1" x14ac:dyDescent="0.2">
      <c r="B48" s="14"/>
      <c r="C48" s="1177" t="s">
        <v>4</v>
      </c>
      <c r="D48" s="1177"/>
      <c r="E48" s="1178"/>
      <c r="F48" s="15">
        <v>5.57</v>
      </c>
      <c r="G48" s="16">
        <v>6.87</v>
      </c>
      <c r="H48" s="16">
        <v>9.06</v>
      </c>
      <c r="I48" s="16">
        <v>9.48</v>
      </c>
      <c r="J48" s="17">
        <v>6.94</v>
      </c>
    </row>
    <row r="49" spans="2:10" ht="57.75" customHeight="1" thickBot="1" x14ac:dyDescent="0.25">
      <c r="B49" s="18"/>
      <c r="C49" s="1179" t="s">
        <v>5</v>
      </c>
      <c r="D49" s="1179"/>
      <c r="E49" s="1180"/>
      <c r="F49" s="19" t="s">
        <v>538</v>
      </c>
      <c r="G49" s="20" t="s">
        <v>539</v>
      </c>
      <c r="H49" s="20" t="s">
        <v>540</v>
      </c>
      <c r="I49" s="20" t="s">
        <v>541</v>
      </c>
      <c r="J49" s="21" t="s">
        <v>542</v>
      </c>
    </row>
    <row r="50" spans="2:10" ht="13" x14ac:dyDescent="0.2"/>
  </sheetData>
  <sheetProtection algorithmName="SHA-512" hashValue="YMUfjVY57G5PQLr/yK7T5XbRAvkalwPPM7Cdk8RuVnTyaazqZ1sDLJL+w/OFJVcSxQ550ma/3v6TzHBA8rSNIg==" saltValue="WZoErCVQmCG+sx+abW1JPA=="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2025-09-16T05:40:45Z</cp:lastPrinted>
  <dcterms:created xsi:type="dcterms:W3CDTF">2025-02-19T02:57:58Z</dcterms:created>
  <dcterms:modified xsi:type="dcterms:W3CDTF">2025-09-24T05:02:23Z</dcterms:modified>
  <cp:category/>
</cp:coreProperties>
</file>