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EC848C5C-451D-4663-8A08-643CA28A0788}" revIDLastSave="0" xr10:uidLastSave="{00000000-0000-0000-0000-000000000000}"/>
  <bookViews>
    <workbookView activeTab="1" firstSheet="1" windowHeight="6276" windowWidth="11400" xWindow="32760" yWindow="1080"/>
  </bookViews>
  <sheets>
    <sheet r:id="rId1" name="Sheet1" sheetId="1" state="veryHidden"/>
    <sheet r:id="rId2" name="R6" sheetId="19"/>
  </sheets>
  <calcPr calcId="191029"/>
</workbook>
</file>

<file path=xl/calcChain.xml><?xml version="1.0" encoding="utf-8"?>
<calcChain xmlns="http://schemas.openxmlformats.org/spreadsheetml/2006/main">
  <c r="F6" i="19" l="1"/>
  <c r="D18" i="19"/>
  <c r="E18" i="19"/>
  <c r="I17" i="19"/>
  <c r="F17" i="19"/>
  <c r="J17" i="19"/>
  <c r="F16" i="19"/>
  <c r="I15" i="19"/>
  <c r="F15" i="19"/>
  <c r="J15" i="19"/>
  <c r="I14" i="19"/>
  <c r="F14" i="19"/>
  <c r="I13" i="19"/>
  <c r="F13" i="19"/>
  <c r="J13" i="19"/>
  <c r="I12" i="19"/>
  <c r="F12" i="19"/>
  <c r="I11" i="19"/>
  <c r="F11" i="19"/>
  <c r="J11" i="19"/>
  <c r="I10" i="19"/>
  <c r="F10" i="19"/>
  <c r="I9" i="19"/>
  <c r="F9" i="19"/>
  <c r="J9" i="19"/>
  <c r="I8" i="19"/>
  <c r="F8" i="19"/>
  <c r="J8" i="19"/>
  <c r="I7" i="19"/>
  <c r="J7" i="19"/>
  <c r="F7" i="19"/>
  <c r="I6" i="19"/>
  <c r="J6" i="19"/>
  <c r="J10" i="19"/>
  <c r="J12" i="19"/>
  <c r="J14" i="19"/>
  <c r="F18" i="19"/>
  <c r="H18" i="19"/>
  <c r="G18" i="19"/>
  <c r="I16" i="19"/>
  <c r="J16" i="19"/>
  <c r="I18" i="19"/>
  <c r="J18" i="19"/>
</calcChain>
</file>

<file path=xl/sharedStrings.xml><?xml version="1.0" encoding="utf-8"?>
<sst xmlns="http://schemas.openxmlformats.org/spreadsheetml/2006/main" count="17" uniqueCount="17">
  <si>
    <t>月　別</t>
    <phoneticPr fontId="6"/>
  </si>
  <si>
    <t>自然増減</t>
    <rPh sb="0" eb="2">
      <t>シゼン</t>
    </rPh>
    <rPh sb="2" eb="4">
      <t>ゾウゲン</t>
    </rPh>
    <phoneticPr fontId="6"/>
  </si>
  <si>
    <t>社会増減</t>
    <rPh sb="0" eb="2">
      <t>シャカイ</t>
    </rPh>
    <rPh sb="2" eb="4">
      <t>ゾウゲン</t>
    </rPh>
    <phoneticPr fontId="6"/>
  </si>
  <si>
    <t>日本人＋外国人 （単位：人）</t>
    <rPh sb="0" eb="3">
      <t>ニホンジン</t>
    </rPh>
    <rPh sb="4" eb="6">
      <t>ガイコク</t>
    </rPh>
    <rPh sb="6" eb="7">
      <t>ジン</t>
    </rPh>
    <phoneticPr fontId="6"/>
  </si>
  <si>
    <t>出生</t>
    <rPh sb="0" eb="2">
      <t>シュッセイ</t>
    </rPh>
    <phoneticPr fontId="6"/>
  </si>
  <si>
    <t>死亡</t>
    <rPh sb="0" eb="2">
      <t>シボウ</t>
    </rPh>
    <phoneticPr fontId="6"/>
  </si>
  <si>
    <t>転入</t>
    <rPh sb="0" eb="2">
      <t>テンニュウ</t>
    </rPh>
    <phoneticPr fontId="6"/>
  </si>
  <si>
    <t>転出</t>
    <rPh sb="0" eb="2">
      <t>テンシュツ</t>
    </rPh>
    <phoneticPr fontId="6"/>
  </si>
  <si>
    <t>増減(A)</t>
    <rPh sb="0" eb="2">
      <t>ゾウゲン</t>
    </rPh>
    <phoneticPr fontId="6"/>
  </si>
  <si>
    <t>増減(B)</t>
    <rPh sb="0" eb="2">
      <t>ゾウゲン</t>
    </rPh>
    <phoneticPr fontId="6"/>
  </si>
  <si>
    <t>年　計</t>
    <rPh sb="0" eb="1">
      <t>ネン</t>
    </rPh>
    <rPh sb="2" eb="3">
      <t>ケイ</t>
    </rPh>
    <phoneticPr fontId="6"/>
  </si>
  <si>
    <t>２-３　異動要因別人口異動数（月別）</t>
    <phoneticPr fontId="6"/>
  </si>
  <si>
    <t>増減
(A)+(B)</t>
    <rPh sb="0" eb="2">
      <t>ゾウゲン</t>
    </rPh>
    <phoneticPr fontId="6"/>
  </si>
  <si>
    <r>
      <t>資料：</t>
    </r>
    <r>
      <rPr>
        <sz val="11"/>
        <rFont val="ＭＳ Ｐ明朝"/>
        <family val="1"/>
        <charset val="128"/>
      </rPr>
      <t>企画課（愛知県人口動向調査結果）</t>
    </r>
    <rPh sb="3" eb="5">
      <t>キカク</t>
    </rPh>
    <rPh sb="7" eb="10">
      <t>アイチケン</t>
    </rPh>
    <rPh sb="10" eb="12">
      <t>ジンコウ</t>
    </rPh>
    <rPh sb="12" eb="14">
      <t>ドウコウ</t>
    </rPh>
    <rPh sb="14" eb="16">
      <t>チョウサ</t>
    </rPh>
    <rPh sb="16" eb="18">
      <t>ケッカ</t>
    </rPh>
    <phoneticPr fontId="6"/>
  </si>
  <si>
    <t>月</t>
    <rPh sb="0" eb="1">
      <t>ツキ</t>
    </rPh>
    <phoneticPr fontId="11"/>
  </si>
  <si>
    <t>令和7年 1</t>
    <phoneticPr fontId="6"/>
  </si>
  <si>
    <r>
      <t>注  ：</t>
    </r>
    <r>
      <rPr>
        <sz val="11"/>
        <rFont val="ＭＳ Ｐ明朝"/>
        <family val="1"/>
        <charset val="128"/>
      </rPr>
      <t>転入・転出にはその他の増減（職権記載、職権消除等）を含みます。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</si>
</sst>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\-#,##0;&quot;-&quot;"/>
    <numFmt numFmtId="177" formatCode="#,##0;[Red]#,##0"/>
    <numFmt numFmtId="178" formatCode="0_ "/>
  </numFmts>
  <fonts count="14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3"/>
      <charset val="128"/>
    </font>
    <font>
      <sz val="6"/>
      <name val="明朝"/>
      <family val="3"/>
      <charset val="128"/>
    </font>
    <font>
      <sz val="11"/>
      <color theme="1"/>
      <name val="okazaki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</borders>
  <cellStyleXfs count="8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</cellStyleXfs>
  <cellXfs count="41">
    <xf numFmtId="0" fontId="0" fillId="0" borderId="0" xfId="0"/>
    <xf numFmtId="0" fontId="9" fillId="2" borderId="0" xfId="0" applyFont="1" applyFill="1" applyAlignment="1">
      <alignment vertical="center"/>
    </xf>
    <xf numFmtId="178" fontId="9" fillId="2" borderId="0" xfId="0" applyNumberFormat="1" applyFont="1" applyFill="1" applyAlignment="1">
      <alignment vertical="center"/>
    </xf>
    <xf numFmtId="0" fontId="9" fillId="2" borderId="0" xfId="0" applyFont="1" applyFill="1" applyBorder="1" applyAlignment="1">
      <alignment horizontal="right" vertical="center"/>
    </xf>
    <xf numFmtId="0" fontId="9" fillId="2" borderId="3" xfId="0" applyFont="1" applyFill="1" applyBorder="1" applyAlignment="1">
      <alignment vertical="center"/>
    </xf>
    <xf numFmtId="178" fontId="9" fillId="2" borderId="3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178" fontId="9" fillId="2" borderId="4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37" fontId="9" fillId="2" borderId="0" xfId="0" applyNumberFormat="1" applyFont="1" applyFill="1" applyAlignment="1" applyProtection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77" fontId="9" fillId="2" borderId="0" xfId="6" applyNumberFormat="1" applyFont="1" applyFill="1" applyBorder="1" applyAlignment="1">
      <alignment vertical="center"/>
    </xf>
    <xf numFmtId="178" fontId="9" fillId="2" borderId="0" xfId="6" applyNumberFormat="1" applyFont="1" applyFill="1" applyBorder="1" applyAlignment="1">
      <alignment vertical="center"/>
    </xf>
    <xf numFmtId="38" fontId="7" fillId="2" borderId="0" xfId="5" applyFont="1" applyFill="1" applyBorder="1" applyAlignment="1">
      <alignment vertical="center"/>
    </xf>
    <xf numFmtId="38" fontId="7" fillId="2" borderId="0" xfId="5" applyFont="1" applyFill="1" applyBorder="1" applyAlignment="1">
      <alignment vertical="center" wrapText="1"/>
    </xf>
    <xf numFmtId="0" fontId="9" fillId="2" borderId="0" xfId="0" applyFont="1" applyFill="1" applyAlignment="1">
      <alignment horizontal="left" vertical="center"/>
    </xf>
    <xf numFmtId="0" fontId="9" fillId="2" borderId="5" xfId="0" applyFont="1" applyFill="1" applyBorder="1" applyAlignment="1">
      <alignment horizontal="right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37" fontId="9" fillId="0" borderId="0" xfId="0" applyNumberFormat="1" applyFont="1" applyFill="1" applyAlignment="1" applyProtection="1">
      <alignment vertical="center"/>
    </xf>
    <xf numFmtId="3" fontId="9" fillId="0" borderId="0" xfId="5" applyNumberFormat="1" applyFont="1" applyFill="1" applyAlignment="1" applyProtection="1">
      <alignment vertical="center"/>
    </xf>
    <xf numFmtId="176" fontId="9" fillId="0" borderId="0" xfId="0" applyNumberFormat="1" applyFont="1" applyFill="1" applyAlignment="1" applyProtection="1">
      <alignment vertical="center"/>
    </xf>
    <xf numFmtId="37" fontId="9" fillId="0" borderId="0" xfId="0" applyNumberFormat="1" applyFont="1" applyFill="1" applyBorder="1" applyAlignment="1" applyProtection="1">
      <alignment vertical="center"/>
    </xf>
    <xf numFmtId="176" fontId="9" fillId="0" borderId="0" xfId="0" applyNumberFormat="1" applyFont="1" applyFill="1" applyBorder="1" applyAlignment="1" applyProtection="1">
      <alignment vertical="center"/>
    </xf>
    <xf numFmtId="37" fontId="9" fillId="0" borderId="8" xfId="0" applyNumberFormat="1" applyFont="1" applyFill="1" applyBorder="1" applyAlignment="1" applyProtection="1">
      <alignment vertical="center"/>
    </xf>
    <xf numFmtId="37" fontId="9" fillId="0" borderId="3" xfId="0" applyNumberFormat="1" applyFont="1" applyFill="1" applyBorder="1" applyAlignment="1" applyProtection="1">
      <alignment vertical="center"/>
    </xf>
    <xf numFmtId="3" fontId="9" fillId="0" borderId="3" xfId="5" applyNumberFormat="1" applyFont="1" applyFill="1" applyBorder="1" applyAlignment="1" applyProtection="1">
      <alignment vertical="center"/>
    </xf>
    <xf numFmtId="37" fontId="9" fillId="3" borderId="9" xfId="0" applyNumberFormat="1" applyFont="1" applyFill="1" applyBorder="1" applyAlignment="1" applyProtection="1">
      <alignment vertical="center"/>
    </xf>
    <xf numFmtId="37" fontId="9" fillId="3" borderId="0" xfId="0" applyNumberFormat="1" applyFont="1" applyFill="1" applyAlignment="1" applyProtection="1">
      <alignment vertical="center"/>
    </xf>
    <xf numFmtId="37" fontId="9" fillId="3" borderId="0" xfId="0" applyNumberFormat="1" applyFont="1" applyFill="1" applyBorder="1" applyAlignment="1" applyProtection="1">
      <alignment vertical="center"/>
    </xf>
    <xf numFmtId="3" fontId="13" fillId="0" borderId="0" xfId="0" applyNumberFormat="1" applyFont="1"/>
    <xf numFmtId="0" fontId="8" fillId="2" borderId="0" xfId="0" applyFont="1" applyFill="1" applyBorder="1" applyAlignment="1">
      <alignment horizontal="left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A" xfId="6"/>
    <cellStyle name="未定義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B1:N38"/>
  <sheetViews>
    <sheetView showGridLines="0" tabSelected="1" topLeftCell="B1" zoomScaleNormal="100" workbookViewId="0">
      <selection activeCell="B2" sqref="B2:J21"/>
    </sheetView>
  </sheetViews>
  <sheetFormatPr defaultColWidth="17.59765625" defaultRowHeight="13.2"/>
  <cols>
    <col min="1" max="1" width="1.59765625" style="1" customWidth="1"/>
    <col min="2" max="2" width="10.59765625" style="1" customWidth="1"/>
    <col min="3" max="3" width="3.09765625" style="1" customWidth="1"/>
    <col min="4" max="5" width="10.09765625" style="1" customWidth="1"/>
    <col min="6" max="6" width="10.09765625" style="2" customWidth="1"/>
    <col min="7" max="8" width="10.09765625" style="1" customWidth="1"/>
    <col min="9" max="9" width="10.09765625" style="2" customWidth="1"/>
    <col min="10" max="10" width="11.59765625" style="1" customWidth="1"/>
    <col min="11" max="16384" width="17.59765625" style="1"/>
  </cols>
  <sheetData>
    <row r="1" spans="2:14" ht="23.4">
      <c r="B1" s="32" t="s">
        <v>11</v>
      </c>
      <c r="C1" s="32"/>
      <c r="D1" s="32"/>
      <c r="E1" s="32"/>
      <c r="F1" s="32"/>
      <c r="G1" s="32"/>
      <c r="H1" s="32"/>
      <c r="I1" s="32"/>
      <c r="J1" s="32"/>
    </row>
    <row r="2" spans="2:14">
      <c r="J2" s="3" t="s">
        <v>3</v>
      </c>
    </row>
    <row r="3" spans="2:14" ht="4.95" customHeight="1" thickBot="1">
      <c r="B3" s="4"/>
      <c r="C3" s="4"/>
      <c r="D3" s="4"/>
      <c r="E3" s="4"/>
      <c r="F3" s="5"/>
      <c r="G3" s="4"/>
      <c r="H3" s="4"/>
      <c r="I3" s="5"/>
      <c r="J3" s="4"/>
    </row>
    <row r="4" spans="2:14" ht="15" customHeight="1">
      <c r="B4" s="33" t="s">
        <v>0</v>
      </c>
      <c r="C4" s="18"/>
      <c r="D4" s="35" t="s">
        <v>1</v>
      </c>
      <c r="E4" s="36"/>
      <c r="F4" s="36"/>
      <c r="G4" s="35" t="s">
        <v>2</v>
      </c>
      <c r="H4" s="36"/>
      <c r="I4" s="36"/>
      <c r="J4" s="37" t="s">
        <v>12</v>
      </c>
    </row>
    <row r="5" spans="2:14" ht="15" customHeight="1">
      <c r="B5" s="34"/>
      <c r="C5" s="19"/>
      <c r="D5" s="6" t="s">
        <v>4</v>
      </c>
      <c r="E5" s="6" t="s">
        <v>5</v>
      </c>
      <c r="F5" s="7" t="s">
        <v>8</v>
      </c>
      <c r="G5" s="6" t="s">
        <v>6</v>
      </c>
      <c r="H5" s="6" t="s">
        <v>7</v>
      </c>
      <c r="I5" s="7" t="s">
        <v>9</v>
      </c>
      <c r="J5" s="38"/>
    </row>
    <row r="6" spans="2:14">
      <c r="B6" s="8" t="s">
        <v>15</v>
      </c>
      <c r="C6" s="16" t="s">
        <v>14</v>
      </c>
      <c r="D6" s="28">
        <v>196</v>
      </c>
      <c r="E6" s="29">
        <v>510</v>
      </c>
      <c r="F6" s="21">
        <f>D6-E6</f>
        <v>-314</v>
      </c>
      <c r="G6" s="29">
        <v>1112</v>
      </c>
      <c r="H6" s="29">
        <v>1094</v>
      </c>
      <c r="I6" s="22">
        <f t="shared" ref="I6:I18" si="0">G6-H6</f>
        <v>18</v>
      </c>
      <c r="J6" s="20">
        <f t="shared" ref="J6:J17" si="1">SUM(F6,I6)</f>
        <v>-296</v>
      </c>
      <c r="M6" s="14"/>
      <c r="N6" s="15"/>
    </row>
    <row r="7" spans="2:14">
      <c r="B7" s="8">
        <v>2</v>
      </c>
      <c r="C7" s="8"/>
      <c r="D7" s="28">
        <v>179</v>
      </c>
      <c r="E7" s="29">
        <v>325</v>
      </c>
      <c r="F7" s="21">
        <f t="shared" ref="F7:F17" si="2">D7-E7</f>
        <v>-146</v>
      </c>
      <c r="G7" s="29">
        <v>1090</v>
      </c>
      <c r="H7" s="29">
        <v>1068</v>
      </c>
      <c r="I7" s="22">
        <f t="shared" si="0"/>
        <v>22</v>
      </c>
      <c r="J7" s="20">
        <f t="shared" si="1"/>
        <v>-124</v>
      </c>
      <c r="M7" s="14"/>
      <c r="N7" s="15"/>
    </row>
    <row r="8" spans="2:14">
      <c r="B8" s="8">
        <v>3</v>
      </c>
      <c r="C8" s="8"/>
      <c r="D8" s="28">
        <v>155</v>
      </c>
      <c r="E8" s="29">
        <v>348</v>
      </c>
      <c r="F8" s="21">
        <f t="shared" si="2"/>
        <v>-193</v>
      </c>
      <c r="G8" s="29">
        <v>2477</v>
      </c>
      <c r="H8" s="29">
        <v>2882</v>
      </c>
      <c r="I8" s="22">
        <f t="shared" si="0"/>
        <v>-405</v>
      </c>
      <c r="J8" s="20">
        <f t="shared" si="1"/>
        <v>-598</v>
      </c>
      <c r="M8" s="14"/>
      <c r="N8" s="15"/>
    </row>
    <row r="9" spans="2:14">
      <c r="B9" s="8">
        <v>4</v>
      </c>
      <c r="C9" s="8"/>
      <c r="D9" s="28">
        <v>194</v>
      </c>
      <c r="E9" s="29">
        <v>289</v>
      </c>
      <c r="F9" s="21">
        <f t="shared" si="2"/>
        <v>-95</v>
      </c>
      <c r="G9" s="29">
        <v>1706</v>
      </c>
      <c r="H9" s="29">
        <v>1632</v>
      </c>
      <c r="I9" s="22">
        <f t="shared" si="0"/>
        <v>74</v>
      </c>
      <c r="J9" s="20">
        <f t="shared" si="1"/>
        <v>-21</v>
      </c>
      <c r="M9" s="14"/>
      <c r="N9" s="15"/>
    </row>
    <row r="10" spans="2:14">
      <c r="B10" s="8">
        <v>5</v>
      </c>
      <c r="C10" s="8"/>
      <c r="D10" s="28">
        <v>177</v>
      </c>
      <c r="E10" s="29">
        <v>311</v>
      </c>
      <c r="F10" s="21">
        <f t="shared" si="2"/>
        <v>-134</v>
      </c>
      <c r="G10" s="29">
        <v>1092</v>
      </c>
      <c r="H10" s="29">
        <v>1137</v>
      </c>
      <c r="I10" s="22">
        <f t="shared" si="0"/>
        <v>-45</v>
      </c>
      <c r="J10" s="20">
        <f t="shared" si="1"/>
        <v>-179</v>
      </c>
      <c r="M10" s="14"/>
      <c r="N10" s="15"/>
    </row>
    <row r="11" spans="2:14">
      <c r="B11" s="8">
        <v>6</v>
      </c>
      <c r="C11" s="8"/>
      <c r="D11" s="28">
        <v>206</v>
      </c>
      <c r="E11" s="29">
        <v>266</v>
      </c>
      <c r="F11" s="21">
        <f t="shared" si="2"/>
        <v>-60</v>
      </c>
      <c r="G11" s="29">
        <v>1231</v>
      </c>
      <c r="H11" s="29">
        <v>1106</v>
      </c>
      <c r="I11" s="22">
        <f t="shared" si="0"/>
        <v>125</v>
      </c>
      <c r="J11" s="20">
        <f t="shared" si="1"/>
        <v>65</v>
      </c>
      <c r="M11" s="14"/>
      <c r="N11" s="15"/>
    </row>
    <row r="12" spans="2:14">
      <c r="B12" s="8">
        <v>7</v>
      </c>
      <c r="C12" s="8"/>
      <c r="D12" s="28">
        <v>231</v>
      </c>
      <c r="E12" s="29">
        <v>284</v>
      </c>
      <c r="F12" s="21">
        <f t="shared" si="2"/>
        <v>-53</v>
      </c>
      <c r="G12" s="29">
        <v>1272</v>
      </c>
      <c r="H12" s="29">
        <v>1134</v>
      </c>
      <c r="I12" s="22">
        <f t="shared" si="0"/>
        <v>138</v>
      </c>
      <c r="J12" s="20">
        <f t="shared" si="1"/>
        <v>85</v>
      </c>
      <c r="M12" s="14"/>
      <c r="N12" s="15"/>
    </row>
    <row r="13" spans="2:14">
      <c r="B13" s="8">
        <v>8</v>
      </c>
      <c r="C13" s="8"/>
      <c r="D13" s="28">
        <v>191</v>
      </c>
      <c r="E13" s="29">
        <v>288</v>
      </c>
      <c r="F13" s="21">
        <f t="shared" si="2"/>
        <v>-97</v>
      </c>
      <c r="G13" s="29">
        <v>1073</v>
      </c>
      <c r="H13" s="29">
        <v>1114</v>
      </c>
      <c r="I13" s="22">
        <f t="shared" si="0"/>
        <v>-41</v>
      </c>
      <c r="J13" s="20">
        <f t="shared" si="1"/>
        <v>-138</v>
      </c>
      <c r="M13" s="14"/>
      <c r="N13" s="15"/>
    </row>
    <row r="14" spans="2:14">
      <c r="B14" s="8">
        <v>9</v>
      </c>
      <c r="C14" s="8"/>
      <c r="D14" s="28">
        <v>210</v>
      </c>
      <c r="E14" s="29">
        <v>312</v>
      </c>
      <c r="F14" s="21">
        <f t="shared" si="2"/>
        <v>-102</v>
      </c>
      <c r="G14" s="29">
        <v>1245</v>
      </c>
      <c r="H14" s="29">
        <v>1089</v>
      </c>
      <c r="I14" s="22">
        <f t="shared" si="0"/>
        <v>156</v>
      </c>
      <c r="J14" s="20">
        <f t="shared" si="1"/>
        <v>54</v>
      </c>
      <c r="M14" s="14"/>
      <c r="N14" s="15"/>
    </row>
    <row r="15" spans="2:14">
      <c r="B15" s="8">
        <v>10</v>
      </c>
      <c r="C15" s="8"/>
      <c r="D15" s="28">
        <v>209</v>
      </c>
      <c r="E15" s="29">
        <v>309</v>
      </c>
      <c r="F15" s="21">
        <f t="shared" si="2"/>
        <v>-100</v>
      </c>
      <c r="G15" s="29">
        <v>1303</v>
      </c>
      <c r="H15" s="29">
        <v>1137</v>
      </c>
      <c r="I15" s="22">
        <f t="shared" si="0"/>
        <v>166</v>
      </c>
      <c r="J15" s="20">
        <f t="shared" si="1"/>
        <v>66</v>
      </c>
      <c r="M15" s="14"/>
      <c r="N15" s="15"/>
    </row>
    <row r="16" spans="2:14">
      <c r="B16" s="8">
        <v>11</v>
      </c>
      <c r="C16" s="8"/>
      <c r="D16" s="28">
        <v>169</v>
      </c>
      <c r="E16" s="29">
        <v>320</v>
      </c>
      <c r="F16" s="21">
        <f t="shared" si="2"/>
        <v>-151</v>
      </c>
      <c r="G16" s="31">
        <v>958</v>
      </c>
      <c r="H16" s="31">
        <v>1039</v>
      </c>
      <c r="I16" s="22">
        <f t="shared" si="0"/>
        <v>-81</v>
      </c>
      <c r="J16" s="20">
        <f t="shared" si="1"/>
        <v>-232</v>
      </c>
      <c r="M16" s="14"/>
      <c r="N16" s="15"/>
    </row>
    <row r="17" spans="2:14">
      <c r="B17" s="8">
        <v>12</v>
      </c>
      <c r="C17" s="17"/>
      <c r="D17" s="30">
        <v>168</v>
      </c>
      <c r="E17" s="30">
        <v>294</v>
      </c>
      <c r="F17" s="21">
        <f t="shared" si="2"/>
        <v>-126</v>
      </c>
      <c r="G17" s="30">
        <v>1192</v>
      </c>
      <c r="H17" s="30">
        <v>1225</v>
      </c>
      <c r="I17" s="24">
        <f t="shared" si="0"/>
        <v>-33</v>
      </c>
      <c r="J17" s="23">
        <f t="shared" si="1"/>
        <v>-159</v>
      </c>
      <c r="M17" s="14"/>
      <c r="N17" s="15"/>
    </row>
    <row r="18" spans="2:14" ht="15" customHeight="1" thickBot="1">
      <c r="B18" s="39" t="s">
        <v>10</v>
      </c>
      <c r="C18" s="40"/>
      <c r="D18" s="25">
        <f>SUM(D6:D17)</f>
        <v>2285</v>
      </c>
      <c r="E18" s="26">
        <f>SUM(E6:E17)</f>
        <v>3856</v>
      </c>
      <c r="F18" s="26">
        <f>D18-E18</f>
        <v>-1571</v>
      </c>
      <c r="G18" s="26">
        <f>SUM(G6:G17)</f>
        <v>15751</v>
      </c>
      <c r="H18" s="26">
        <f>SUM(H6:H17)</f>
        <v>15657</v>
      </c>
      <c r="I18" s="27">
        <f t="shared" si="0"/>
        <v>94</v>
      </c>
      <c r="J18" s="26">
        <f>SUM(F18,I18)</f>
        <v>-1477</v>
      </c>
    </row>
    <row r="19" spans="2:14" ht="4.95" customHeight="1"/>
    <row r="20" spans="2:14">
      <c r="B20" s="10" t="s">
        <v>13</v>
      </c>
      <c r="C20" s="10"/>
    </row>
    <row r="21" spans="2:14">
      <c r="B21" s="11" t="s">
        <v>16</v>
      </c>
      <c r="C21" s="11"/>
    </row>
    <row r="23" spans="2:14">
      <c r="D23" s="12"/>
      <c r="E23" s="12"/>
      <c r="F23" s="13"/>
      <c r="G23" s="12"/>
      <c r="H23" s="12"/>
      <c r="I23" s="13"/>
      <c r="J23" s="12"/>
    </row>
    <row r="24" spans="2:14">
      <c r="D24" s="12"/>
      <c r="E24" s="12"/>
      <c r="F24" s="13"/>
      <c r="G24" s="12"/>
      <c r="H24" s="12"/>
      <c r="I24" s="13"/>
      <c r="J24" s="12"/>
    </row>
    <row r="25" spans="2:14">
      <c r="D25" s="12"/>
      <c r="E25" s="12"/>
      <c r="F25" s="13"/>
      <c r="G25" s="12"/>
      <c r="H25" s="12"/>
      <c r="I25" s="13"/>
      <c r="J25" s="12"/>
    </row>
    <row r="26" spans="2:14">
      <c r="D26" s="12"/>
      <c r="E26" s="12"/>
      <c r="F26" s="13"/>
      <c r="G26" s="12"/>
      <c r="H26" s="12"/>
      <c r="I26" s="13"/>
      <c r="J26" s="12"/>
    </row>
    <row r="27" spans="2:14">
      <c r="D27" s="12"/>
      <c r="E27" s="12"/>
      <c r="F27" s="13"/>
      <c r="G27" s="12"/>
      <c r="H27" s="12"/>
      <c r="I27" s="13"/>
      <c r="J27" s="12"/>
    </row>
    <row r="28" spans="2:14">
      <c r="D28" s="12"/>
      <c r="E28" s="12"/>
      <c r="F28" s="13"/>
      <c r="G28" s="12"/>
      <c r="H28" s="12"/>
      <c r="I28" s="13"/>
      <c r="J28" s="12"/>
    </row>
    <row r="29" spans="2:14">
      <c r="D29" s="12"/>
      <c r="E29" s="12"/>
      <c r="F29" s="13"/>
      <c r="G29" s="12"/>
      <c r="H29" s="12"/>
      <c r="I29" s="13"/>
      <c r="J29" s="12"/>
    </row>
    <row r="30" spans="2:14">
      <c r="D30" s="12"/>
      <c r="E30" s="12"/>
      <c r="F30" s="13"/>
      <c r="G30" s="12"/>
      <c r="H30" s="12"/>
      <c r="I30" s="13"/>
      <c r="J30" s="12"/>
    </row>
    <row r="31" spans="2:14">
      <c r="D31" s="12"/>
      <c r="E31" s="12"/>
      <c r="F31" s="13"/>
      <c r="G31" s="12"/>
      <c r="H31" s="12"/>
      <c r="I31" s="13"/>
      <c r="J31" s="12"/>
    </row>
    <row r="32" spans="2:14">
      <c r="D32" s="9"/>
      <c r="G32" s="9"/>
      <c r="J32" s="9"/>
    </row>
    <row r="33" spans="4:10">
      <c r="D33" s="9"/>
      <c r="G33" s="9"/>
      <c r="J33" s="9"/>
    </row>
    <row r="34" spans="4:10">
      <c r="D34" s="9"/>
      <c r="G34" s="9"/>
      <c r="J34" s="9"/>
    </row>
    <row r="35" spans="4:10">
      <c r="D35" s="9"/>
      <c r="G35" s="9"/>
      <c r="J35" s="9"/>
    </row>
    <row r="36" spans="4:10">
      <c r="D36" s="9"/>
      <c r="G36" s="9"/>
      <c r="J36" s="9"/>
    </row>
    <row r="37" spans="4:10">
      <c r="D37" s="9"/>
    </row>
    <row r="38" spans="4:10">
      <c r="D38" s="9"/>
    </row>
  </sheetData>
  <mergeCells count="6">
    <mergeCell ref="B1:J1"/>
    <mergeCell ref="B4:B5"/>
    <mergeCell ref="D4:F4"/>
    <mergeCell ref="G4:I4"/>
    <mergeCell ref="J4:J5"/>
    <mergeCell ref="B18:C18"/>
  </mergeCells>
  <phoneticPr fontId="12"/>
  <pageMargins left="0.70866141732283472" right="0.70866141732283472" top="0.74803149606299213" bottom="0.74803149606299213" header="0.31496062992125984" footer="0.31496062992125984"/>
  <pageSetup paperSize="9" scale="120" orientation="landscape" r:id="rId1"/>
  <ignoredErrors>
    <ignoredError sqref="F18" formula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R6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2026-08-10T00:17:28Z</dcterms:created>
  <dcterms:modified xsi:type="dcterms:W3CDTF">2026-08-10T00:17:44Z</dcterms:modified>
</cp:coreProperties>
</file>