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7E00B737-D279-4D0A-9BE8-396F5B3617D3}" revIDLastSave="0" xr10:uidLastSave="{00000000-0000-0000-0000-000000000000}"/>
  <bookViews>
    <workbookView windowHeight="6276" windowWidth="9720" xWindow="360" yWindow="228"/>
  </bookViews>
  <sheets>
    <sheet r:id="rId1" name="2-12" sheetId="3"/>
  </sheets>
  <calcPr calcId="191029"/>
</workbook>
</file>

<file path=xl/calcChain.xml><?xml version="1.0" encoding="utf-8"?>
<calcChain xmlns="http://schemas.openxmlformats.org/spreadsheetml/2006/main">
  <c r="D18" i="3" l="1"/>
  <c r="D21" i="3"/>
  <c r="I21" i="3"/>
  <c r="D24" i="3"/>
  <c r="I24" i="3"/>
  <c r="D28" i="3"/>
  <c r="I28" i="3"/>
  <c r="D31" i="3"/>
  <c r="I31" i="3"/>
</calcChain>
</file>

<file path=xl/sharedStrings.xml><?xml version="1.0" encoding="utf-8"?>
<sst xmlns="http://schemas.openxmlformats.org/spreadsheetml/2006/main" count="51" uniqueCount="31">
  <si>
    <t>男</t>
  </si>
  <si>
    <t>女</t>
  </si>
  <si>
    <t>（k㎡)</t>
  </si>
  <si>
    <t>（人/k㎡)</t>
  </si>
  <si>
    <t>総数</t>
  </si>
  <si>
    <t>Ⅰ</t>
  </si>
  <si>
    <t>Ⅱ</t>
  </si>
  <si>
    <r>
      <t>資料：</t>
    </r>
    <r>
      <rPr>
        <sz val="11"/>
        <rFont val="ＭＳ Ｐ明朝"/>
        <family val="1"/>
        <charset val="128"/>
      </rPr>
      <t>国勢調査</t>
    </r>
    <phoneticPr fontId="2"/>
  </si>
  <si>
    <t>地区</t>
    <phoneticPr fontId="2"/>
  </si>
  <si>
    <t>人　　　　口</t>
    <phoneticPr fontId="2"/>
  </si>
  <si>
    <t>性比(女性100人</t>
  </si>
  <si>
    <t>に対する男性数）</t>
  </si>
  <si>
    <t>各年10月1日現在 （単位：人，世帯）</t>
    <rPh sb="7" eb="9">
      <t>ゲンザイ</t>
    </rPh>
    <phoneticPr fontId="2"/>
  </si>
  <si>
    <t>年　別</t>
    <phoneticPr fontId="2"/>
  </si>
  <si>
    <r>
      <t>昭和</t>
    </r>
    <r>
      <rPr>
        <sz val="11"/>
        <rFont val="ＭＳ Ｐ明朝"/>
        <family val="1"/>
        <charset val="128"/>
      </rPr>
      <t>60</t>
    </r>
    <r>
      <rPr>
        <sz val="11"/>
        <color indexed="9"/>
        <rFont val="ＭＳ Ｐ明朝"/>
        <family val="1"/>
        <charset val="128"/>
      </rPr>
      <t>年</t>
    </r>
    <rPh sb="0" eb="2">
      <t>ショウワ</t>
    </rPh>
    <phoneticPr fontId="2"/>
  </si>
  <si>
    <t>平成 2年</t>
    <rPh sb="4" eb="5">
      <t>ネン</t>
    </rPh>
    <phoneticPr fontId="2"/>
  </si>
  <si>
    <r>
      <t xml:space="preserve">平成 </t>
    </r>
    <r>
      <rPr>
        <sz val="11"/>
        <rFont val="ＭＳ Ｐ明朝"/>
        <family val="1"/>
        <charset val="128"/>
      </rPr>
      <t>7</t>
    </r>
    <r>
      <rPr>
        <sz val="11"/>
        <color indexed="9"/>
        <rFont val="ＭＳ Ｐ明朝"/>
        <family val="1"/>
        <charset val="128"/>
      </rPr>
      <t>年</t>
    </r>
    <rPh sb="0" eb="2">
      <t>ヘイセイ</t>
    </rPh>
    <phoneticPr fontId="2"/>
  </si>
  <si>
    <r>
      <t>平成</t>
    </r>
    <r>
      <rPr>
        <sz val="11"/>
        <rFont val="ＭＳ Ｐ明朝"/>
        <family val="1"/>
        <charset val="128"/>
      </rPr>
      <t>12</t>
    </r>
    <r>
      <rPr>
        <sz val="11"/>
        <color indexed="9"/>
        <rFont val="ＭＳ Ｐ明朝"/>
        <family val="1"/>
        <charset val="128"/>
      </rPr>
      <t>年</t>
    </r>
    <rPh sb="0" eb="2">
      <t>ヘイセイ</t>
    </rPh>
    <phoneticPr fontId="2"/>
  </si>
  <si>
    <t>面積</t>
    <phoneticPr fontId="2"/>
  </si>
  <si>
    <t>人口密度</t>
    <phoneticPr fontId="2"/>
  </si>
  <si>
    <t>総数</t>
    <phoneticPr fontId="2"/>
  </si>
  <si>
    <t>昭和55年</t>
    <rPh sb="0" eb="2">
      <t>ショウワ</t>
    </rPh>
    <phoneticPr fontId="2"/>
  </si>
  <si>
    <t>２-１２　人口集中地区（ＤＩＤ）の推移</t>
    <phoneticPr fontId="2"/>
  </si>
  <si>
    <r>
      <t>平成</t>
    </r>
    <r>
      <rPr>
        <sz val="11"/>
        <rFont val="ＭＳ Ｐ明朝"/>
        <family val="1"/>
        <charset val="128"/>
      </rPr>
      <t>17</t>
    </r>
    <r>
      <rPr>
        <sz val="11"/>
        <color indexed="9"/>
        <rFont val="ＭＳ Ｐ明朝"/>
        <family val="1"/>
        <charset val="128"/>
      </rPr>
      <t>年</t>
    </r>
    <rPh sb="0" eb="2">
      <t>ヘイセイ</t>
    </rPh>
    <phoneticPr fontId="2"/>
  </si>
  <si>
    <t>Ⅲ</t>
    <phoneticPr fontId="2"/>
  </si>
  <si>
    <t>Ⅰ</t>
    <phoneticPr fontId="2"/>
  </si>
  <si>
    <t>Ⅱ</t>
    <phoneticPr fontId="2"/>
  </si>
  <si>
    <r>
      <t>平成</t>
    </r>
    <r>
      <rPr>
        <sz val="11"/>
        <rFont val="ＭＳ Ｐ明朝"/>
        <family val="1"/>
        <charset val="128"/>
      </rPr>
      <t>22</t>
    </r>
    <r>
      <rPr>
        <sz val="11"/>
        <color indexed="9"/>
        <rFont val="ＭＳ Ｐ明朝"/>
        <family val="1"/>
        <charset val="128"/>
      </rPr>
      <t>年</t>
    </r>
    <rPh sb="0" eb="2">
      <t>ヘイセイ</t>
    </rPh>
    <phoneticPr fontId="2"/>
  </si>
  <si>
    <r>
      <t>平成</t>
    </r>
    <r>
      <rPr>
        <sz val="11"/>
        <rFont val="ＭＳ Ｐ明朝"/>
        <family val="1"/>
        <charset val="128"/>
      </rPr>
      <t>２７</t>
    </r>
    <r>
      <rPr>
        <sz val="11"/>
        <color indexed="9"/>
        <rFont val="ＭＳ Ｐ明朝"/>
        <family val="1"/>
        <charset val="128"/>
      </rPr>
      <t>年</t>
    </r>
    <rPh sb="4" eb="5">
      <t>ネン</t>
    </rPh>
    <phoneticPr fontId="2"/>
  </si>
  <si>
    <t>令和２年</t>
    <rPh sb="0" eb="2">
      <t>レイワ</t>
    </rPh>
    <rPh sb="3" eb="4">
      <t>ネン</t>
    </rPh>
    <phoneticPr fontId="2"/>
  </si>
  <si>
    <r>
      <t>注  ：</t>
    </r>
    <r>
      <rPr>
        <sz val="11"/>
        <rFont val="ＭＳ Ｐ明朝"/>
        <family val="1"/>
        <charset val="128"/>
      </rPr>
      <t>平成１２年以降、ＤＩＤ地区面積が小数点第２位まで公表されるようになった。</t>
    </r>
    <rPh sb="0" eb="1">
      <t>チュウ</t>
    </rPh>
    <rPh sb="4" eb="6">
      <t>ヘイセイ</t>
    </rPh>
    <rPh sb="8" eb="9">
      <t>ネン</t>
    </rPh>
    <rPh sb="9" eb="11">
      <t>イコウ</t>
    </rPh>
    <rPh sb="15" eb="17">
      <t>チク</t>
    </rPh>
    <rPh sb="17" eb="19">
      <t>メンセキ</t>
    </rPh>
    <rPh sb="20" eb="23">
      <t>ショウスウテン</t>
    </rPh>
    <rPh sb="23" eb="24">
      <t>ダイ</t>
    </rPh>
    <rPh sb="25" eb="26">
      <t>イ</t>
    </rPh>
    <rPh sb="28" eb="30">
      <t>コウヒョウ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</si>
</sst>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.0"/>
    <numFmt numFmtId="184" formatCode="#,##0.0;[Red]\-#,##0.0"/>
    <numFmt numFmtId="185" formatCode="0.00_);[Red]\(0.00\)"/>
    <numFmt numFmtId="186" formatCode="0.0_);[Red]\(0.0\)"/>
  </numFmts>
  <fonts count="9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name val="ＭＳ 明朝"/>
      <family val="1"/>
      <charset val="128"/>
    </font>
    <font>
      <sz val="11"/>
      <color indexed="9"/>
      <name val="ＭＳ Ｐ明朝"/>
      <family val="1"/>
      <charset val="128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0">
    <xf numFmtId="0" fontId="0" fillId="0" borderId="0" xfId="0" applyAlignment="1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Border="1" applyAlignment="1">
      <alignment horizontal="right" vertical="center"/>
    </xf>
    <xf numFmtId="0" fontId="4" fillId="0" borderId="1" xfId="0" applyFont="1" applyBorder="1" applyAlignment="1" applyProtection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4" fillId="0" borderId="3" xfId="0" applyFont="1" applyBorder="1" applyAlignment="1">
      <alignment horizontal="center" vertical="center"/>
    </xf>
    <xf numFmtId="37" fontId="4" fillId="0" borderId="0" xfId="0" applyNumberFormat="1" applyFont="1" applyAlignment="1" applyProtection="1">
      <alignment vertical="center"/>
    </xf>
    <xf numFmtId="0" fontId="4" fillId="0" borderId="2" xfId="0" applyFont="1" applyBorder="1" applyAlignment="1">
      <alignment horizontal="center" vertical="center"/>
    </xf>
    <xf numFmtId="38" fontId="4" fillId="0" borderId="0" xfId="1" applyFont="1" applyAlignment="1">
      <alignment vertical="center"/>
    </xf>
    <xf numFmtId="176" fontId="4" fillId="0" borderId="1" xfId="0" applyNumberFormat="1" applyFont="1" applyBorder="1" applyAlignment="1" applyProtection="1">
      <alignment vertical="center"/>
    </xf>
    <xf numFmtId="37" fontId="4" fillId="0" borderId="1" xfId="0" applyNumberFormat="1" applyFont="1" applyBorder="1" applyAlignment="1" applyProtection="1">
      <alignment vertical="center"/>
    </xf>
    <xf numFmtId="37" fontId="4" fillId="0" borderId="0" xfId="0" applyNumberFormat="1" applyFont="1" applyBorder="1" applyAlignment="1" applyProtection="1">
      <alignment vertical="center"/>
    </xf>
    <xf numFmtId="176" fontId="4" fillId="0" borderId="0" xfId="0" applyNumberFormat="1" applyFont="1" applyBorder="1" applyAlignment="1" applyProtection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 applyProtection="1">
      <alignment vertical="center"/>
    </xf>
    <xf numFmtId="0" fontId="4" fillId="0" borderId="4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37" fontId="5" fillId="0" borderId="1" xfId="0" applyNumberFormat="1" applyFont="1" applyBorder="1" applyAlignment="1" applyProtection="1">
      <alignment vertical="center"/>
    </xf>
    <xf numFmtId="0" fontId="7" fillId="0" borderId="7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horizontal="center" vertical="center"/>
    </xf>
    <xf numFmtId="38" fontId="4" fillId="0" borderId="5" xfId="1" applyFont="1" applyBorder="1" applyAlignment="1" applyProtection="1">
      <alignment horizontal="center" vertical="center"/>
    </xf>
    <xf numFmtId="38" fontId="4" fillId="0" borderId="0" xfId="1" applyFont="1" applyBorder="1" applyAlignment="1" applyProtection="1">
      <alignment vertical="center"/>
    </xf>
    <xf numFmtId="38" fontId="4" fillId="0" borderId="0" xfId="1" applyFont="1" applyBorder="1" applyAlignment="1">
      <alignment vertical="center"/>
    </xf>
    <xf numFmtId="184" fontId="4" fillId="0" borderId="0" xfId="1" applyNumberFormat="1" applyFont="1" applyBorder="1" applyAlignment="1">
      <alignment vertical="center"/>
    </xf>
    <xf numFmtId="38" fontId="4" fillId="0" borderId="6" xfId="1" applyFont="1" applyBorder="1" applyAlignment="1" applyProtection="1">
      <alignment horizontal="center" vertical="center"/>
    </xf>
    <xf numFmtId="185" fontId="4" fillId="0" borderId="0" xfId="0" applyNumberFormat="1" applyFont="1" applyAlignment="1" applyProtection="1">
      <alignment vertical="center"/>
    </xf>
    <xf numFmtId="185" fontId="4" fillId="0" borderId="0" xfId="0" applyNumberFormat="1" applyFont="1" applyBorder="1" applyAlignment="1" applyProtection="1">
      <alignment vertical="center"/>
    </xf>
    <xf numFmtId="185" fontId="4" fillId="0" borderId="0" xfId="1" applyNumberFormat="1" applyFont="1" applyBorder="1" applyAlignment="1" applyProtection="1">
      <alignment vertical="center"/>
    </xf>
    <xf numFmtId="186" fontId="4" fillId="0" borderId="0" xfId="0" applyNumberFormat="1" applyFont="1" applyAlignment="1" applyProtection="1">
      <alignment vertical="center"/>
    </xf>
    <xf numFmtId="186" fontId="4" fillId="0" borderId="0" xfId="0" applyNumberFormat="1" applyFont="1" applyAlignment="1">
      <alignment vertical="center"/>
    </xf>
    <xf numFmtId="38" fontId="4" fillId="0" borderId="4" xfId="1" applyFont="1" applyBorder="1" applyAlignment="1" applyProtection="1">
      <alignment horizontal="center" vertical="center"/>
    </xf>
    <xf numFmtId="37" fontId="4" fillId="0" borderId="2" xfId="0" applyNumberFormat="1" applyFont="1" applyBorder="1" applyAlignment="1" applyProtection="1">
      <alignment vertical="center"/>
    </xf>
    <xf numFmtId="0" fontId="4" fillId="0" borderId="2" xfId="0" applyFont="1" applyBorder="1" applyAlignment="1">
      <alignment vertical="center"/>
    </xf>
    <xf numFmtId="38" fontId="4" fillId="0" borderId="0" xfId="1" applyFont="1" applyFill="1" applyBorder="1" applyAlignment="1" applyProtection="1">
      <alignment vertical="center"/>
    </xf>
    <xf numFmtId="184" fontId="4" fillId="0" borderId="0" xfId="1" applyNumberFormat="1" applyFont="1" applyFill="1" applyBorder="1" applyAlignment="1">
      <alignment vertical="center"/>
    </xf>
    <xf numFmtId="38" fontId="4" fillId="0" borderId="0" xfId="1" applyFont="1" applyFill="1" applyBorder="1" applyAlignment="1">
      <alignment vertical="center"/>
    </xf>
    <xf numFmtId="185" fontId="4" fillId="0" borderId="0" xfId="1" applyNumberFormat="1" applyFont="1" applyFill="1" applyBorder="1" applyAlignment="1" applyProtection="1">
      <alignment vertical="center"/>
    </xf>
    <xf numFmtId="38" fontId="4" fillId="0" borderId="2" xfId="1" applyFont="1" applyBorder="1" applyAlignment="1">
      <alignment horizontal="right" vertical="center"/>
    </xf>
    <xf numFmtId="0" fontId="7" fillId="0" borderId="14" xfId="0" applyFont="1" applyBorder="1" applyAlignment="1" applyProtection="1">
      <alignment horizontal="center" vertical="center"/>
    </xf>
    <xf numFmtId="0" fontId="7" fillId="0" borderId="15" xfId="0" applyFont="1" applyBorder="1" applyAlignment="1" applyProtection="1">
      <alignment horizontal="center" vertical="center"/>
    </xf>
    <xf numFmtId="0" fontId="7" fillId="0" borderId="16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left" vertical="center"/>
    </xf>
    <xf numFmtId="0" fontId="4" fillId="0" borderId="10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 applyProtection="1">
      <alignment horizontal="center" vertical="center"/>
    </xf>
    <xf numFmtId="0" fontId="4" fillId="0" borderId="17" xfId="0" applyFont="1" applyBorder="1" applyAlignment="1" applyProtection="1">
      <alignment horizontal="center" vertical="center"/>
    </xf>
    <xf numFmtId="0" fontId="4" fillId="0" borderId="16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B1:I38"/>
  <sheetViews>
    <sheetView showGridLines="0" tabSelected="1" zoomScale="115" zoomScaleNormal="115" zoomScaleSheetLayoutView="100" workbookViewId="0">
      <pane xSplit="3" ySplit="5" topLeftCell="D15" activePane="bottomRight" state="frozen"/>
      <selection pane="topRight" activeCell="D1" sqref="D1"/>
      <selection pane="bottomLeft" activeCell="A6" sqref="A6"/>
      <selection pane="bottomRight" activeCell="E12" sqref="E12"/>
    </sheetView>
  </sheetViews>
  <sheetFormatPr defaultColWidth="8.83203125" defaultRowHeight="13.2" x14ac:dyDescent="0.2"/>
  <cols>
    <col min="1" max="1" width="1.6640625" style="1" customWidth="1"/>
    <col min="2" max="2" width="8.6640625" style="1" customWidth="1"/>
    <col min="3" max="3" width="6.5" style="1" customWidth="1"/>
    <col min="4" max="6" width="9.6640625" style="1" customWidth="1"/>
    <col min="7" max="7" width="6.6640625" style="1" customWidth="1"/>
    <col min="8" max="8" width="8.1640625" style="1" customWidth="1"/>
    <col min="9" max="9" width="12.5" style="1" bestFit="1" customWidth="1"/>
    <col min="10" max="16384" width="8.83203125" style="1"/>
  </cols>
  <sheetData>
    <row r="1" spans="2:9" ht="23.4" x14ac:dyDescent="0.2">
      <c r="B1" s="47" t="s">
        <v>22</v>
      </c>
      <c r="C1" s="47"/>
      <c r="D1" s="47"/>
      <c r="E1" s="47"/>
      <c r="F1" s="47"/>
      <c r="G1" s="47"/>
      <c r="H1" s="47"/>
      <c r="I1" s="47"/>
    </row>
    <row r="2" spans="2:9" x14ac:dyDescent="0.2">
      <c r="B2" s="3"/>
      <c r="C2" s="2"/>
      <c r="D2" s="2"/>
      <c r="E2" s="2"/>
      <c r="F2" s="2"/>
      <c r="G2" s="2"/>
      <c r="H2" s="2"/>
      <c r="I2" s="4" t="s">
        <v>12</v>
      </c>
    </row>
    <row r="3" spans="2:9" ht="4.5" customHeight="1" thickBot="1" x14ac:dyDescent="0.25">
      <c r="B3" s="5"/>
      <c r="C3" s="6"/>
      <c r="D3" s="6"/>
      <c r="E3" s="6"/>
      <c r="F3" s="6"/>
      <c r="G3" s="6"/>
      <c r="H3" s="6"/>
      <c r="I3" s="6"/>
    </row>
    <row r="4" spans="2:9" ht="15" customHeight="1" x14ac:dyDescent="0.2">
      <c r="B4" s="54" t="s">
        <v>13</v>
      </c>
      <c r="C4" s="48" t="s">
        <v>8</v>
      </c>
      <c r="D4" s="50" t="s">
        <v>9</v>
      </c>
      <c r="E4" s="51"/>
      <c r="F4" s="52"/>
      <c r="G4" s="7" t="s">
        <v>18</v>
      </c>
      <c r="H4" s="7" t="s">
        <v>19</v>
      </c>
      <c r="I4" s="25" t="s">
        <v>10</v>
      </c>
    </row>
    <row r="5" spans="2:9" ht="15" customHeight="1" x14ac:dyDescent="0.2">
      <c r="B5" s="55"/>
      <c r="C5" s="49"/>
      <c r="D5" s="8" t="s">
        <v>20</v>
      </c>
      <c r="E5" s="8" t="s">
        <v>0</v>
      </c>
      <c r="F5" s="8" t="s">
        <v>1</v>
      </c>
      <c r="G5" s="9" t="s">
        <v>2</v>
      </c>
      <c r="H5" s="9" t="s">
        <v>3</v>
      </c>
      <c r="I5" s="8" t="s">
        <v>11</v>
      </c>
    </row>
    <row r="6" spans="2:9" x14ac:dyDescent="0.2">
      <c r="B6" s="56" t="s">
        <v>21</v>
      </c>
      <c r="C6" s="7" t="s">
        <v>4</v>
      </c>
      <c r="D6" s="37">
        <v>143947</v>
      </c>
      <c r="E6" s="10">
        <v>70224</v>
      </c>
      <c r="F6" s="10">
        <v>73723</v>
      </c>
      <c r="G6" s="34">
        <v>28.3</v>
      </c>
      <c r="H6" s="10">
        <v>5086.4664310954058</v>
      </c>
      <c r="I6" s="16">
        <v>95.3</v>
      </c>
    </row>
    <row r="7" spans="2:9" x14ac:dyDescent="0.2">
      <c r="B7" s="53"/>
      <c r="C7" s="7" t="s">
        <v>5</v>
      </c>
      <c r="D7" s="37">
        <v>135758</v>
      </c>
      <c r="G7" s="34">
        <v>26.8</v>
      </c>
      <c r="H7" s="10">
        <v>5065.5970149253726</v>
      </c>
      <c r="I7" s="2"/>
    </row>
    <row r="8" spans="2:9" x14ac:dyDescent="0.2">
      <c r="B8" s="53"/>
      <c r="C8" s="7" t="s">
        <v>6</v>
      </c>
      <c r="D8" s="37">
        <v>8189</v>
      </c>
      <c r="G8" s="34">
        <v>1.5</v>
      </c>
      <c r="H8" s="10">
        <v>5459.333333333333</v>
      </c>
      <c r="I8" s="2"/>
    </row>
    <row r="9" spans="2:9" x14ac:dyDescent="0.2">
      <c r="B9" s="44" t="s">
        <v>14</v>
      </c>
      <c r="C9" s="20" t="s">
        <v>4</v>
      </c>
      <c r="D9" s="37">
        <v>162165</v>
      </c>
      <c r="E9" s="10">
        <v>79322</v>
      </c>
      <c r="F9" s="10">
        <v>82843</v>
      </c>
      <c r="G9" s="34">
        <v>31.4</v>
      </c>
      <c r="H9" s="10">
        <v>5164.490445859873</v>
      </c>
      <c r="I9" s="16">
        <v>95.7</v>
      </c>
    </row>
    <row r="10" spans="2:9" x14ac:dyDescent="0.2">
      <c r="B10" s="45"/>
      <c r="C10" s="21"/>
      <c r="D10" s="37"/>
      <c r="G10" s="34"/>
      <c r="H10" s="10"/>
      <c r="I10" s="2"/>
    </row>
    <row r="11" spans="2:9" x14ac:dyDescent="0.2">
      <c r="B11" s="46"/>
      <c r="C11" s="19"/>
      <c r="D11" s="37"/>
      <c r="G11" s="34"/>
      <c r="H11" s="10"/>
      <c r="I11" s="2"/>
    </row>
    <row r="12" spans="2:9" x14ac:dyDescent="0.2">
      <c r="B12" s="57" t="s">
        <v>15</v>
      </c>
      <c r="C12" s="7" t="s">
        <v>4</v>
      </c>
      <c r="D12" s="37">
        <v>205725</v>
      </c>
      <c r="E12" s="10">
        <v>101887</v>
      </c>
      <c r="F12" s="10">
        <v>103838</v>
      </c>
      <c r="G12" s="34">
        <v>41</v>
      </c>
      <c r="H12" s="10">
        <v>5017.6829268292686</v>
      </c>
      <c r="I12" s="16">
        <v>98.1</v>
      </c>
    </row>
    <row r="13" spans="2:9" x14ac:dyDescent="0.2">
      <c r="B13" s="58"/>
      <c r="C13" s="11" t="s">
        <v>5</v>
      </c>
      <c r="D13" s="43">
        <v>200327</v>
      </c>
      <c r="G13" s="35">
        <v>40.1</v>
      </c>
      <c r="H13" s="12">
        <v>4995.6857855361595</v>
      </c>
      <c r="I13" s="2"/>
    </row>
    <row r="14" spans="2:9" x14ac:dyDescent="0.2">
      <c r="B14" s="59"/>
      <c r="C14" s="9" t="s">
        <v>6</v>
      </c>
      <c r="D14" s="38">
        <v>5398</v>
      </c>
      <c r="G14" s="35">
        <v>0.9</v>
      </c>
      <c r="H14" s="12">
        <v>5997.7777777777774</v>
      </c>
      <c r="I14" s="2"/>
    </row>
    <row r="15" spans="2:9" x14ac:dyDescent="0.2">
      <c r="B15" s="44" t="s">
        <v>16</v>
      </c>
      <c r="C15" s="7" t="s">
        <v>4</v>
      </c>
      <c r="D15" s="37">
        <v>230106</v>
      </c>
      <c r="E15" s="10">
        <v>114295</v>
      </c>
      <c r="F15" s="10">
        <v>115811</v>
      </c>
      <c r="G15" s="34">
        <v>44.3</v>
      </c>
      <c r="H15" s="10">
        <v>5200</v>
      </c>
      <c r="I15" s="16">
        <v>98.7</v>
      </c>
    </row>
    <row r="16" spans="2:9" x14ac:dyDescent="0.2">
      <c r="B16" s="45"/>
      <c r="C16" s="7" t="s">
        <v>5</v>
      </c>
      <c r="D16" s="37">
        <v>223780</v>
      </c>
      <c r="G16" s="34">
        <v>43.3</v>
      </c>
      <c r="H16" s="10">
        <v>5171</v>
      </c>
      <c r="I16" s="2"/>
    </row>
    <row r="17" spans="2:9" x14ac:dyDescent="0.2">
      <c r="B17" s="46"/>
      <c r="C17" s="8" t="s">
        <v>6</v>
      </c>
      <c r="D17" s="37">
        <v>6326</v>
      </c>
      <c r="G17" s="34">
        <v>1</v>
      </c>
      <c r="H17" s="10">
        <v>6590</v>
      </c>
      <c r="I17" s="2"/>
    </row>
    <row r="18" spans="2:9" x14ac:dyDescent="0.2">
      <c r="B18" s="44" t="s">
        <v>17</v>
      </c>
      <c r="C18" s="20" t="s">
        <v>4</v>
      </c>
      <c r="D18" s="37">
        <f>E18+F18</f>
        <v>246992</v>
      </c>
      <c r="E18" s="10">
        <v>123216</v>
      </c>
      <c r="F18" s="10">
        <v>123776</v>
      </c>
      <c r="G18" s="31">
        <v>47.05</v>
      </c>
      <c r="H18" s="10">
        <v>5250</v>
      </c>
      <c r="I18" s="2">
        <v>99.5</v>
      </c>
    </row>
    <row r="19" spans="2:9" x14ac:dyDescent="0.2">
      <c r="B19" s="45"/>
      <c r="C19" s="21" t="s">
        <v>5</v>
      </c>
      <c r="D19" s="37">
        <v>240230</v>
      </c>
      <c r="G19" s="31">
        <v>45.98</v>
      </c>
      <c r="H19" s="10">
        <v>5225</v>
      </c>
      <c r="I19" s="2"/>
    </row>
    <row r="20" spans="2:9" x14ac:dyDescent="0.2">
      <c r="B20" s="46"/>
      <c r="C20" s="19" t="s">
        <v>6</v>
      </c>
      <c r="D20" s="37">
        <v>6762</v>
      </c>
      <c r="E20" s="2"/>
      <c r="F20" s="2"/>
      <c r="G20" s="32">
        <v>1.07</v>
      </c>
      <c r="H20" s="15">
        <v>6320</v>
      </c>
      <c r="I20" s="2"/>
    </row>
    <row r="21" spans="2:9" x14ac:dyDescent="0.2">
      <c r="B21" s="44" t="s">
        <v>23</v>
      </c>
      <c r="C21" s="26" t="s">
        <v>4</v>
      </c>
      <c r="D21" s="27">
        <f>SUM(E21:F21)</f>
        <v>265323</v>
      </c>
      <c r="E21" s="28">
        <v>134237</v>
      </c>
      <c r="F21" s="28">
        <v>131086</v>
      </c>
      <c r="G21" s="33">
        <v>47.94</v>
      </c>
      <c r="H21" s="27">
        <v>5534.5</v>
      </c>
      <c r="I21" s="29">
        <f>E21/F21*100</f>
        <v>102.40376546694536</v>
      </c>
    </row>
    <row r="22" spans="2:9" x14ac:dyDescent="0.2">
      <c r="B22" s="45"/>
      <c r="C22" s="30" t="s">
        <v>5</v>
      </c>
      <c r="D22" s="27">
        <v>257519</v>
      </c>
      <c r="E22" s="28"/>
      <c r="F22" s="28"/>
      <c r="G22" s="33">
        <v>46.83</v>
      </c>
      <c r="H22" s="27">
        <v>5499</v>
      </c>
      <c r="I22" s="28"/>
    </row>
    <row r="23" spans="2:9" x14ac:dyDescent="0.2">
      <c r="B23" s="45"/>
      <c r="C23" s="30" t="s">
        <v>6</v>
      </c>
      <c r="D23" s="27">
        <v>7804</v>
      </c>
      <c r="E23" s="28"/>
      <c r="F23" s="28"/>
      <c r="G23" s="33">
        <v>1.1100000000000001</v>
      </c>
      <c r="H23" s="27">
        <v>7030.6</v>
      </c>
      <c r="I23" s="28"/>
    </row>
    <row r="24" spans="2:9" x14ac:dyDescent="0.2">
      <c r="B24" s="44" t="s">
        <v>27</v>
      </c>
      <c r="C24" s="26" t="s">
        <v>4</v>
      </c>
      <c r="D24" s="27">
        <f>SUM(E24:F24)</f>
        <v>278982</v>
      </c>
      <c r="E24" s="28">
        <v>140813</v>
      </c>
      <c r="F24" s="28">
        <v>138169</v>
      </c>
      <c r="G24" s="33">
        <v>49.42</v>
      </c>
      <c r="H24" s="27">
        <v>5645.1</v>
      </c>
      <c r="I24" s="29">
        <f>E24/F24*100</f>
        <v>101.91359856407733</v>
      </c>
    </row>
    <row r="25" spans="2:9" x14ac:dyDescent="0.2">
      <c r="B25" s="45"/>
      <c r="C25" s="30" t="s">
        <v>5</v>
      </c>
      <c r="D25" s="27">
        <v>266180</v>
      </c>
      <c r="E25" s="28"/>
      <c r="F25" s="28"/>
      <c r="G25" s="33">
        <v>47.6</v>
      </c>
      <c r="H25" s="27">
        <v>5592</v>
      </c>
      <c r="I25" s="28"/>
    </row>
    <row r="26" spans="2:9" x14ac:dyDescent="0.2">
      <c r="B26" s="45"/>
      <c r="C26" s="30" t="s">
        <v>6</v>
      </c>
      <c r="D26" s="27">
        <v>7790</v>
      </c>
      <c r="E26" s="28"/>
      <c r="F26" s="28"/>
      <c r="G26" s="33">
        <v>1.2</v>
      </c>
      <c r="H26" s="27">
        <v>6491.7</v>
      </c>
      <c r="I26" s="28"/>
    </row>
    <row r="27" spans="2:9" x14ac:dyDescent="0.2">
      <c r="B27" s="46"/>
      <c r="C27" s="36" t="s">
        <v>24</v>
      </c>
      <c r="D27" s="27">
        <v>5012</v>
      </c>
      <c r="E27" s="28"/>
      <c r="F27" s="28"/>
      <c r="G27" s="33">
        <v>0.63</v>
      </c>
      <c r="H27" s="27">
        <v>7955.6</v>
      </c>
      <c r="I27" s="28"/>
    </row>
    <row r="28" spans="2:9" x14ac:dyDescent="0.2">
      <c r="B28" s="44" t="s">
        <v>28</v>
      </c>
      <c r="C28" s="30" t="s">
        <v>20</v>
      </c>
      <c r="D28" s="27">
        <f>SUM(E28:F28)</f>
        <v>289249</v>
      </c>
      <c r="E28" s="28">
        <v>146600</v>
      </c>
      <c r="F28" s="28">
        <v>142649</v>
      </c>
      <c r="G28" s="33">
        <v>50.21</v>
      </c>
      <c r="H28" s="27">
        <v>5760.8</v>
      </c>
      <c r="I28" s="29">
        <f>E28/F28*100</f>
        <v>102.76973550463025</v>
      </c>
    </row>
    <row r="29" spans="2:9" x14ac:dyDescent="0.2">
      <c r="B29" s="45"/>
      <c r="C29" s="30" t="s">
        <v>25</v>
      </c>
      <c r="D29" s="27">
        <v>280790</v>
      </c>
      <c r="E29" s="28"/>
      <c r="F29" s="28"/>
      <c r="G29" s="33">
        <v>49</v>
      </c>
      <c r="H29" s="27">
        <v>5730.4</v>
      </c>
      <c r="I29" s="28"/>
    </row>
    <row r="30" spans="2:9" x14ac:dyDescent="0.2">
      <c r="B30" s="46"/>
      <c r="C30" s="36" t="s">
        <v>26</v>
      </c>
      <c r="D30" s="27">
        <v>8459</v>
      </c>
      <c r="E30" s="28"/>
      <c r="F30" s="28"/>
      <c r="G30" s="33">
        <v>1.22</v>
      </c>
      <c r="H30" s="27">
        <v>6933.6</v>
      </c>
      <c r="I30" s="28"/>
    </row>
    <row r="31" spans="2:9" x14ac:dyDescent="0.2">
      <c r="B31" s="53" t="s">
        <v>29</v>
      </c>
      <c r="C31" s="30" t="s">
        <v>20</v>
      </c>
      <c r="D31" s="39">
        <f>SUM(E31:F31)</f>
        <v>299580</v>
      </c>
      <c r="E31" s="41">
        <v>151205</v>
      </c>
      <c r="F31" s="41">
        <v>148375</v>
      </c>
      <c r="G31" s="42">
        <v>52.4</v>
      </c>
      <c r="H31" s="39">
        <v>5717.2</v>
      </c>
      <c r="I31" s="40">
        <f>E31/F31*100</f>
        <v>101.9073294018534</v>
      </c>
    </row>
    <row r="32" spans="2:9" x14ac:dyDescent="0.2">
      <c r="B32" s="53"/>
      <c r="C32" s="30" t="s">
        <v>25</v>
      </c>
      <c r="D32" s="39">
        <v>291306</v>
      </c>
      <c r="E32" s="41"/>
      <c r="F32" s="41"/>
      <c r="G32" s="42">
        <v>51.21</v>
      </c>
      <c r="H32" s="39">
        <v>5688.5</v>
      </c>
      <c r="I32" s="41"/>
    </row>
    <row r="33" spans="2:9" x14ac:dyDescent="0.2">
      <c r="B33" s="53"/>
      <c r="C33" s="30" t="s">
        <v>26</v>
      </c>
      <c r="D33" s="39">
        <v>8274</v>
      </c>
      <c r="E33" s="41"/>
      <c r="F33" s="41"/>
      <c r="G33" s="42">
        <v>1.19</v>
      </c>
      <c r="H33" s="39">
        <v>6952.9</v>
      </c>
      <c r="I33" s="41"/>
    </row>
    <row r="34" spans="2:9" ht="4.5" customHeight="1" thickBot="1" x14ac:dyDescent="0.25">
      <c r="B34" s="23"/>
      <c r="C34" s="24"/>
      <c r="D34" s="22"/>
      <c r="E34" s="6"/>
      <c r="F34" s="6"/>
      <c r="G34" s="13"/>
      <c r="H34" s="14"/>
      <c r="I34" s="6"/>
    </row>
    <row r="35" spans="2:9" ht="3.75" customHeight="1" x14ac:dyDescent="0.2">
      <c r="B35" s="2"/>
      <c r="C35" s="3"/>
      <c r="D35" s="15"/>
      <c r="E35" s="2"/>
      <c r="F35" s="2"/>
      <c r="G35" s="16"/>
      <c r="H35" s="15"/>
      <c r="I35" s="2"/>
    </row>
    <row r="36" spans="2:9" x14ac:dyDescent="0.2">
      <c r="B36" s="17" t="s">
        <v>7</v>
      </c>
      <c r="I36" s="2"/>
    </row>
    <row r="37" spans="2:9" x14ac:dyDescent="0.2">
      <c r="B37" s="18" t="s">
        <v>30</v>
      </c>
      <c r="I37" s="2"/>
    </row>
    <row r="38" spans="2:9" x14ac:dyDescent="0.2">
      <c r="I38" s="2"/>
    </row>
  </sheetData>
  <mergeCells count="13">
    <mergeCell ref="B31:B33"/>
    <mergeCell ref="B24:B27"/>
    <mergeCell ref="B4:B5"/>
    <mergeCell ref="B6:B8"/>
    <mergeCell ref="B12:B14"/>
    <mergeCell ref="B28:B30"/>
    <mergeCell ref="B9:B11"/>
    <mergeCell ref="B21:B23"/>
    <mergeCell ref="B1:I1"/>
    <mergeCell ref="C4:C5"/>
    <mergeCell ref="D4:F4"/>
    <mergeCell ref="B18:B20"/>
    <mergeCell ref="B15:B17"/>
  </mergeCells>
  <phoneticPr fontId="8"/>
  <pageMargins left="0.51181102362204722" right="0.51181102362204722" top="0.51181102362204722" bottom="0.51181102362204722" header="0.51181102362204722" footer="0.51181102362204722"/>
  <pageSetup paperSize="9" orientation="portrait" horizontalDpi="160" verticalDpi="160" r:id="rId1"/>
  <headerFooter alignWithMargins="0"/>
  <ignoredErrors>
    <ignoredError sqref="D31 D21:D28" formulaRange="1"/>
  </ignoredError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2-12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2026-08-10T00:27:31Z</dcterms:created>
  <dcterms:modified xsi:type="dcterms:W3CDTF">2026-08-10T00:27:46Z</dcterms:modified>
</cp:coreProperties>
</file>