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0391"/>
  <workbookPr filterPrivacy="1"/>
  <xr:revisionPtr xr6:coauthVersionLast="36" xr6:coauthVersionMax="36" documentId="13_ncr:1_{55774D75-5949-439E-8D26-FEF38BD6E258}" revIDLastSave="0" xr10:uidLastSave="{00000000-0000-0000-0000-000000000000}"/>
  <bookViews>
    <workbookView xr2:uid="{00000000-000D-0000-FFFF-FFFF00000000}" windowHeight="8832" windowWidth="15360" xWindow="32772" yWindow="1680"/>
  </bookViews>
  <sheets>
    <sheet r:id="rId1" name="2-26" sheetId="3"/>
  </sheets>
  <definedNames>
    <definedName localSheetId="0" name="_xlnm.Print_Area">'2-26'!$A$1:$T$35</definedName>
  </definedNames>
  <calcPr calcId="191029"/>
</workbook>
</file>

<file path=xl/calcChain.xml><?xml version="1.0" encoding="utf-8"?>
<calcChain xmlns="http://schemas.openxmlformats.org/spreadsheetml/2006/main">
  <c r="E6" i="3" l="1"/>
  <c r="G6" i="3"/>
  <c r="I6" i="3"/>
  <c r="K6" i="3"/>
  <c r="N6" i="3"/>
  <c r="P6" i="3"/>
  <c r="R6" i="3"/>
  <c r="T6" i="3"/>
  <c r="E11" i="3"/>
  <c r="G11" i="3"/>
  <c r="I11" i="3"/>
  <c r="K11" i="3"/>
  <c r="N11" i="3"/>
  <c r="P11" i="3"/>
  <c r="R11" i="3"/>
  <c r="T11" i="3"/>
  <c r="C13" i="3"/>
  <c r="D13" i="3"/>
  <c r="E13" i="3"/>
  <c r="F13" i="3"/>
  <c r="G13" i="3"/>
  <c r="H13" i="3"/>
  <c r="I13" i="3"/>
  <c r="J13" i="3"/>
  <c r="K13" i="3"/>
  <c r="L13" i="3"/>
  <c r="M13" i="3"/>
  <c r="N13" i="3"/>
  <c r="O13" i="3"/>
  <c r="P13" i="3"/>
  <c r="Q13" i="3"/>
  <c r="R13" i="3"/>
  <c r="S13" i="3"/>
  <c r="T13" i="3"/>
  <c r="E14" i="3"/>
  <c r="G14" i="3"/>
  <c r="K14" i="3"/>
  <c r="N14" i="3"/>
  <c r="P14" i="3"/>
  <c r="T14" i="3"/>
  <c r="E15" i="3"/>
  <c r="G15" i="3"/>
  <c r="I15" i="3"/>
  <c r="K15" i="3"/>
  <c r="N15" i="3"/>
  <c r="P15" i="3"/>
  <c r="R15" i="3"/>
  <c r="T15" i="3"/>
  <c r="E16" i="3"/>
  <c r="G16" i="3"/>
  <c r="I16" i="3"/>
  <c r="K16" i="3"/>
  <c r="N16" i="3"/>
  <c r="P16" i="3"/>
  <c r="R16" i="3"/>
  <c r="T16" i="3"/>
  <c r="E17" i="3"/>
  <c r="G17" i="3"/>
  <c r="I17" i="3"/>
  <c r="K17" i="3"/>
  <c r="N17" i="3"/>
  <c r="P17" i="3"/>
  <c r="R17" i="3"/>
  <c r="T17" i="3"/>
  <c r="E18" i="3"/>
  <c r="G18" i="3"/>
  <c r="I18" i="3"/>
  <c r="K18" i="3"/>
  <c r="N18" i="3"/>
  <c r="P18" i="3"/>
  <c r="R18" i="3"/>
  <c r="T18" i="3"/>
  <c r="E19" i="3"/>
  <c r="G19" i="3"/>
  <c r="I19" i="3"/>
  <c r="K19" i="3"/>
  <c r="N19" i="3"/>
  <c r="P19" i="3"/>
  <c r="R19" i="3"/>
  <c r="T19" i="3"/>
  <c r="E20" i="3"/>
  <c r="G20" i="3"/>
  <c r="I20" i="3"/>
  <c r="K20" i="3"/>
  <c r="N20" i="3"/>
  <c r="P20" i="3"/>
  <c r="R20" i="3"/>
  <c r="T20" i="3"/>
  <c r="E21" i="3"/>
  <c r="G21" i="3"/>
  <c r="I21" i="3"/>
  <c r="K21" i="3"/>
  <c r="N21" i="3"/>
  <c r="P21" i="3"/>
  <c r="R21" i="3"/>
  <c r="T21" i="3"/>
  <c r="E22" i="3"/>
  <c r="G22" i="3"/>
  <c r="I22" i="3"/>
  <c r="K22" i="3"/>
  <c r="N22" i="3"/>
  <c r="P22" i="3"/>
  <c r="R22" i="3"/>
  <c r="T22" i="3"/>
  <c r="E23" i="3"/>
  <c r="G23" i="3"/>
  <c r="I23" i="3"/>
  <c r="K23" i="3"/>
  <c r="N23" i="3"/>
  <c r="P23" i="3"/>
  <c r="R23" i="3"/>
  <c r="T23" i="3"/>
  <c r="E24" i="3"/>
  <c r="G24" i="3"/>
  <c r="I24" i="3"/>
  <c r="K24" i="3"/>
  <c r="N24" i="3"/>
  <c r="P24" i="3"/>
  <c r="R24" i="3"/>
  <c r="T24" i="3"/>
  <c r="E25" i="3"/>
  <c r="G25" i="3"/>
  <c r="I25" i="3"/>
  <c r="K25" i="3"/>
  <c r="N25" i="3"/>
  <c r="P25" i="3"/>
  <c r="R25" i="3"/>
  <c r="T25" i="3"/>
  <c r="E26" i="3"/>
  <c r="G26" i="3"/>
  <c r="I26" i="3"/>
  <c r="K26" i="3"/>
  <c r="N26" i="3"/>
  <c r="P26" i="3"/>
  <c r="R26" i="3"/>
  <c r="T26" i="3"/>
  <c r="E27" i="3"/>
  <c r="G27" i="3"/>
  <c r="I27" i="3"/>
  <c r="K27" i="3"/>
  <c r="N27" i="3"/>
  <c r="P27" i="3"/>
  <c r="R27" i="3"/>
  <c r="T27" i="3"/>
  <c r="E28" i="3"/>
  <c r="G28" i="3"/>
  <c r="I28" i="3"/>
  <c r="K28" i="3"/>
  <c r="N28" i="3"/>
  <c r="P28" i="3"/>
  <c r="R28" i="3"/>
  <c r="T28" i="3"/>
  <c r="E29" i="3"/>
  <c r="G29" i="3"/>
  <c r="I29" i="3"/>
  <c r="K29" i="3"/>
  <c r="N29" i="3"/>
  <c r="P29" i="3"/>
  <c r="R29" i="3"/>
  <c r="T29" i="3"/>
  <c r="G30" i="3"/>
  <c r="I30" i="3"/>
  <c r="N30" i="3"/>
  <c r="P30" i="3"/>
  <c r="R30" i="3"/>
  <c r="T30" i="3"/>
  <c r="G31" i="3"/>
  <c r="I31" i="3"/>
  <c r="N31" i="3"/>
  <c r="P31" i="3"/>
  <c r="R31" i="3"/>
</calcChain>
</file>

<file path=xl/sharedStrings.xml><?xml version="1.0" encoding="utf-8"?>
<sst xmlns="http://schemas.openxmlformats.org/spreadsheetml/2006/main" count="72" uniqueCount="46">
  <si>
    <t>各年１０月１日（単位　人，％）</t>
  </si>
  <si>
    <t>男</t>
  </si>
  <si>
    <t>女</t>
  </si>
  <si>
    <t xml:space="preserve"> (率）</t>
  </si>
  <si>
    <t>総数</t>
  </si>
  <si>
    <t>平成 2年</t>
    <phoneticPr fontId="2"/>
  </si>
  <si>
    <r>
      <t xml:space="preserve">平成 </t>
    </r>
    <r>
      <rPr>
        <sz val="11"/>
        <rFont val="ＭＳ Ｐ明朝"/>
        <family val="1"/>
        <charset val="128"/>
      </rPr>
      <t>7</t>
    </r>
    <r>
      <rPr>
        <sz val="11"/>
        <color indexed="9"/>
        <rFont val="ＭＳ Ｐ明朝"/>
        <family val="1"/>
        <charset val="128"/>
      </rPr>
      <t>年</t>
    </r>
    <phoneticPr fontId="2"/>
  </si>
  <si>
    <r>
      <t>平成</t>
    </r>
    <r>
      <rPr>
        <sz val="11"/>
        <rFont val="ＭＳ Ｐ明朝"/>
        <family val="1"/>
        <charset val="128"/>
      </rPr>
      <t>12</t>
    </r>
    <r>
      <rPr>
        <sz val="11"/>
        <color indexed="9"/>
        <rFont val="ＭＳ Ｐ明朝"/>
        <family val="1"/>
        <charset val="128"/>
      </rPr>
      <t>年</t>
    </r>
    <phoneticPr fontId="2"/>
  </si>
  <si>
    <t>年別・
年齢別</t>
    <rPh sb="0" eb="2">
      <t>ネンベツ</t>
    </rPh>
    <rPh sb="4" eb="6">
      <t>ネンレイ</t>
    </rPh>
    <rPh sb="6" eb="7">
      <t>ベツ</t>
    </rPh>
    <phoneticPr fontId="2"/>
  </si>
  <si>
    <r>
      <t>資料：</t>
    </r>
    <r>
      <rPr>
        <sz val="11"/>
        <rFont val="ＭＳ Ｐ明朝"/>
        <family val="1"/>
        <charset val="128"/>
      </rPr>
      <t>国勢調査</t>
    </r>
    <phoneticPr fontId="2"/>
  </si>
  <si>
    <t>-</t>
  </si>
  <si>
    <t>未婚</t>
    <phoneticPr fontId="2"/>
  </si>
  <si>
    <t>有配偶</t>
    <phoneticPr fontId="2"/>
  </si>
  <si>
    <t>死別</t>
    <phoneticPr fontId="2"/>
  </si>
  <si>
    <t>離別</t>
    <phoneticPr fontId="2"/>
  </si>
  <si>
    <t>　15～19歳</t>
    <rPh sb="6" eb="7">
      <t>サイ</t>
    </rPh>
    <phoneticPr fontId="8"/>
  </si>
  <si>
    <t>20～24</t>
    <phoneticPr fontId="8"/>
  </si>
  <si>
    <t>25～29</t>
    <phoneticPr fontId="8"/>
  </si>
  <si>
    <t>30～34</t>
    <phoneticPr fontId="8"/>
  </si>
  <si>
    <t>35～39</t>
    <phoneticPr fontId="8"/>
  </si>
  <si>
    <t>40～44</t>
    <phoneticPr fontId="8"/>
  </si>
  <si>
    <t>45～49</t>
    <phoneticPr fontId="8"/>
  </si>
  <si>
    <t>50～54</t>
    <phoneticPr fontId="8"/>
  </si>
  <si>
    <t>55～59</t>
    <phoneticPr fontId="8"/>
  </si>
  <si>
    <t>60～64</t>
    <phoneticPr fontId="8"/>
  </si>
  <si>
    <t>65～69</t>
    <phoneticPr fontId="8"/>
  </si>
  <si>
    <t>70～74</t>
    <phoneticPr fontId="8"/>
  </si>
  <si>
    <t>75～79</t>
    <phoneticPr fontId="8"/>
  </si>
  <si>
    <t>80～84</t>
    <phoneticPr fontId="8"/>
  </si>
  <si>
    <t>85～89</t>
    <phoneticPr fontId="8"/>
  </si>
  <si>
    <t>90～94</t>
    <phoneticPr fontId="8"/>
  </si>
  <si>
    <t>95～99</t>
    <phoneticPr fontId="8"/>
  </si>
  <si>
    <t>100歳以上</t>
    <phoneticPr fontId="8"/>
  </si>
  <si>
    <t>総　数</t>
    <phoneticPr fontId="2"/>
  </si>
  <si>
    <t>平均年齢</t>
    <rPh sb="0" eb="2">
      <t>ヘイキン</t>
    </rPh>
    <rPh sb="2" eb="4">
      <t>ネンレイ</t>
    </rPh>
    <phoneticPr fontId="2"/>
  </si>
  <si>
    <t>*</t>
    <phoneticPr fontId="2"/>
  </si>
  <si>
    <r>
      <t>平成</t>
    </r>
    <r>
      <rPr>
        <sz val="11"/>
        <rFont val="ＭＳ Ｐ明朝"/>
        <family val="1"/>
        <charset val="128"/>
      </rPr>
      <t>17</t>
    </r>
    <r>
      <rPr>
        <sz val="11"/>
        <color indexed="9"/>
        <rFont val="ＭＳ Ｐ明朝"/>
        <family val="1"/>
        <charset val="128"/>
      </rPr>
      <t>年</t>
    </r>
    <phoneticPr fontId="2"/>
  </si>
  <si>
    <t>２-２６  配偶関係別・年齢(５歳階級)別・男女別１５歳以上人口及び平均年齢</t>
    <phoneticPr fontId="2"/>
  </si>
  <si>
    <t>-</t>
    <phoneticPr fontId="2"/>
  </si>
  <si>
    <t>-</t>
    <phoneticPr fontId="2"/>
  </si>
  <si>
    <r>
      <rPr>
        <sz val="11"/>
        <color indexed="9"/>
        <rFont val="ＭＳ Ｐ明朝"/>
        <family val="1"/>
        <charset val="128"/>
      </rPr>
      <t>平成</t>
    </r>
    <r>
      <rPr>
        <sz val="11"/>
        <color indexed="8"/>
        <rFont val="ＭＳ Ｐ明朝"/>
        <family val="1"/>
        <charset val="128"/>
      </rPr>
      <t>22</t>
    </r>
    <r>
      <rPr>
        <sz val="11"/>
        <color indexed="9"/>
        <rFont val="ＭＳ Ｐ明朝"/>
        <family val="1"/>
        <charset val="128"/>
      </rPr>
      <t>年</t>
    </r>
    <phoneticPr fontId="2"/>
  </si>
  <si>
    <r>
      <rPr>
        <sz val="11"/>
        <color indexed="9"/>
        <rFont val="ＭＳ Ｐ明朝"/>
        <family val="1"/>
        <charset val="128"/>
      </rPr>
      <t>平成</t>
    </r>
    <r>
      <rPr>
        <sz val="11"/>
        <color indexed="8"/>
        <rFont val="ＭＳ Ｐ明朝"/>
        <family val="1"/>
        <charset val="128"/>
      </rPr>
      <t>27</t>
    </r>
    <r>
      <rPr>
        <sz val="11"/>
        <color indexed="9"/>
        <rFont val="ＭＳ Ｐ明朝"/>
        <family val="1"/>
        <charset val="128"/>
      </rPr>
      <t>年</t>
    </r>
    <rPh sb="0" eb="2">
      <t>ヘイセイ</t>
    </rPh>
    <rPh sb="4" eb="5">
      <t>ネン</t>
    </rPh>
    <phoneticPr fontId="2"/>
  </si>
  <si>
    <t>令和２年</t>
    <rPh sb="0" eb="2">
      <t>レイワ</t>
    </rPh>
    <phoneticPr fontId="2"/>
  </si>
  <si>
    <t>-</t>
    <phoneticPr fontId="2"/>
  </si>
  <si>
    <t>-</t>
    <phoneticPr fontId="2"/>
  </si>
  <si>
    <r>
      <t>注  ：</t>
    </r>
    <r>
      <rPr>
        <sz val="11"/>
        <rFont val="ＭＳ Ｐ明朝"/>
        <family val="1"/>
        <charset val="128"/>
      </rPr>
      <t>総数は、配偶関係「不詳」を含む。</t>
    </r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</si>
</sst>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.0"/>
    <numFmt numFmtId="177" formatCode="###,###,##0;&quot;-&quot;##,###,##0"/>
    <numFmt numFmtId="178" formatCode="##,###,##0;&quot;-&quot;#,###,##0"/>
    <numFmt numFmtId="179" formatCode="#,##0.0;[Red]\-#,##0.0"/>
    <numFmt numFmtId="180" formatCode="#,##0.0_);[Red]\(#,##0.0\)"/>
  </numFmts>
  <fonts count="12" x14ac:knownFonts="1"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sz val="20"/>
      <name val="ＭＳ Ｐ明朝"/>
      <family val="1"/>
      <charset val="128"/>
    </font>
    <font>
      <sz val="11"/>
      <name val="ＭＳ Ｐ明朝"/>
      <family val="1"/>
      <charset val="128"/>
    </font>
    <font>
      <b/>
      <sz val="11"/>
      <name val="ＭＳ Ｐ明朝"/>
      <family val="1"/>
      <charset val="128"/>
    </font>
    <font>
      <sz val="11"/>
      <color indexed="9"/>
      <name val="ＭＳ Ｐ明朝"/>
      <family val="1"/>
      <charset val="128"/>
    </font>
    <font>
      <sz val="11"/>
      <name val="ＭＳ 明朝"/>
      <family val="1"/>
      <charset val="128"/>
    </font>
    <font>
      <sz val="6"/>
      <name val="ＭＳ Ｐ明朝"/>
      <family val="1"/>
      <charset val="128"/>
    </font>
    <font>
      <sz val="11"/>
      <color indexed="8"/>
      <name val="ＭＳ Ｐ明朝"/>
      <family val="1"/>
      <charset val="128"/>
    </font>
    <font>
      <sz val="7"/>
      <name val="ＭＳ 明朝"/>
      <family val="1"/>
      <charset val="128"/>
    </font>
    <font>
      <sz val="11"/>
      <color theme="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1" fillId="0" borderId="0"/>
  </cellStyleXfs>
  <cellXfs count="62">
    <xf numFmtId="0" fontId="0" fillId="0" borderId="0" xfId="0" applyAlignment="1"/>
    <xf numFmtId="0" fontId="4" fillId="0" borderId="0" xfId="0" applyFont="1" applyBorder="1" applyAlignment="1">
      <alignment vertical="center"/>
    </xf>
    <xf numFmtId="0" fontId="4" fillId="0" borderId="0" xfId="0" applyFont="1" applyBorder="1" applyAlignment="1" applyProtection="1">
      <alignment horizontal="left" vertical="center"/>
    </xf>
    <xf numFmtId="0" fontId="4" fillId="0" borderId="0" xfId="0" applyFont="1" applyAlignment="1">
      <alignment vertical="center"/>
    </xf>
    <xf numFmtId="37" fontId="5" fillId="0" borderId="0" xfId="0" applyNumberFormat="1" applyFont="1" applyBorder="1" applyAlignment="1" applyProtection="1">
      <alignment vertical="center"/>
    </xf>
    <xf numFmtId="37" fontId="4" fillId="0" borderId="0" xfId="0" applyNumberFormat="1" applyFont="1" applyBorder="1" applyAlignment="1" applyProtection="1">
      <alignment vertical="center"/>
    </xf>
    <xf numFmtId="176" fontId="4" fillId="0" borderId="0" xfId="0" applyNumberFormat="1" applyFont="1" applyBorder="1" applyAlignment="1" applyProtection="1">
      <alignment vertical="center"/>
    </xf>
    <xf numFmtId="37" fontId="4" fillId="0" borderId="0" xfId="0" applyNumberFormat="1" applyFont="1" applyBorder="1" applyAlignment="1" applyProtection="1">
      <alignment horizontal="right" vertical="center"/>
    </xf>
    <xf numFmtId="0" fontId="4" fillId="0" borderId="1" xfId="0" applyFont="1" applyBorder="1" applyAlignment="1" applyProtection="1">
      <alignment horizontal="left"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 applyProtection="1">
      <alignment horizontal="center" vertical="center"/>
    </xf>
    <xf numFmtId="0" fontId="4" fillId="0" borderId="3" xfId="0" applyFont="1" applyBorder="1" applyAlignment="1" applyProtection="1">
      <alignment horizontal="center" vertical="center"/>
    </xf>
    <xf numFmtId="37" fontId="4" fillId="0" borderId="0" xfId="0" applyNumberFormat="1" applyFont="1" applyAlignment="1" applyProtection="1">
      <alignment vertical="center"/>
    </xf>
    <xf numFmtId="176" fontId="4" fillId="0" borderId="0" xfId="0" applyNumberFormat="1" applyFont="1" applyAlignment="1" applyProtection="1">
      <alignment vertical="center"/>
    </xf>
    <xf numFmtId="38" fontId="4" fillId="0" borderId="0" xfId="1" applyFont="1" applyAlignment="1">
      <alignment vertical="center"/>
    </xf>
    <xf numFmtId="176" fontId="4" fillId="0" borderId="0" xfId="0" applyNumberFormat="1" applyFont="1" applyAlignment="1">
      <alignment vertical="center"/>
    </xf>
    <xf numFmtId="0" fontId="4" fillId="0" borderId="0" xfId="0" applyFont="1" applyBorder="1" applyAlignment="1" applyProtection="1">
      <alignment horizontal="center" vertical="center"/>
    </xf>
    <xf numFmtId="0" fontId="7" fillId="0" borderId="0" xfId="0" applyFont="1" applyAlignment="1" applyProtection="1">
      <alignment horizontal="left" vertical="center"/>
    </xf>
    <xf numFmtId="0" fontId="4" fillId="0" borderId="4" xfId="0" applyFont="1" applyBorder="1" applyAlignment="1" applyProtection="1">
      <alignment horizontal="center" vertical="center"/>
    </xf>
    <xf numFmtId="0" fontId="6" fillId="0" borderId="4" xfId="0" applyFont="1" applyBorder="1" applyAlignment="1" applyProtection="1">
      <alignment horizontal="center" vertical="center"/>
    </xf>
    <xf numFmtId="179" fontId="4" fillId="0" borderId="0" xfId="1" applyNumberFormat="1" applyFont="1" applyAlignment="1">
      <alignment vertical="center"/>
    </xf>
    <xf numFmtId="179" fontId="4" fillId="0" borderId="3" xfId="1" applyNumberFormat="1" applyFont="1" applyBorder="1" applyAlignment="1">
      <alignment vertical="center"/>
    </xf>
    <xf numFmtId="0" fontId="4" fillId="2" borderId="0" xfId="0" applyFont="1" applyFill="1" applyAlignment="1">
      <alignment vertical="center"/>
    </xf>
    <xf numFmtId="176" fontId="4" fillId="2" borderId="0" xfId="0" applyNumberFormat="1" applyFont="1" applyFill="1" applyAlignment="1" applyProtection="1">
      <alignment vertical="center"/>
    </xf>
    <xf numFmtId="49" fontId="9" fillId="2" borderId="4" xfId="2" applyNumberFormat="1" applyFont="1" applyFill="1" applyBorder="1" applyAlignment="1">
      <alignment horizontal="center" vertical="center"/>
    </xf>
    <xf numFmtId="180" fontId="4" fillId="2" borderId="0" xfId="0" applyNumberFormat="1" applyFont="1" applyFill="1" applyAlignment="1">
      <alignment vertical="center"/>
    </xf>
    <xf numFmtId="180" fontId="9" fillId="2" borderId="1" xfId="2" applyNumberFormat="1" applyFont="1" applyFill="1" applyBorder="1" applyAlignment="1">
      <alignment horizontal="center" vertical="center"/>
    </xf>
    <xf numFmtId="180" fontId="9" fillId="2" borderId="1" xfId="2" quotePrefix="1" applyNumberFormat="1" applyFont="1" applyFill="1" applyBorder="1" applyAlignment="1">
      <alignment horizontal="right" vertical="center"/>
    </xf>
    <xf numFmtId="180" fontId="9" fillId="2" borderId="1" xfId="2" applyNumberFormat="1" applyFont="1" applyFill="1" applyBorder="1" applyAlignment="1">
      <alignment horizontal="right" vertical="center"/>
    </xf>
    <xf numFmtId="0" fontId="3" fillId="0" borderId="0" xfId="0" applyFont="1" applyBorder="1" applyAlignment="1" applyProtection="1">
      <alignment vertical="center"/>
    </xf>
    <xf numFmtId="179" fontId="4" fillId="0" borderId="0" xfId="1" applyNumberFormat="1" applyFont="1" applyBorder="1" applyAlignment="1">
      <alignment vertical="center"/>
    </xf>
    <xf numFmtId="0" fontId="4" fillId="0" borderId="5" xfId="0" applyFont="1" applyBorder="1" applyAlignment="1" applyProtection="1">
      <alignment horizontal="center" vertical="center"/>
    </xf>
    <xf numFmtId="180" fontId="9" fillId="2" borderId="6" xfId="2" quotePrefix="1" applyNumberFormat="1" applyFont="1" applyFill="1" applyBorder="1" applyAlignment="1">
      <alignment horizontal="right" vertical="center"/>
    </xf>
    <xf numFmtId="38" fontId="4" fillId="0" borderId="0" xfId="1" applyFont="1" applyBorder="1" applyAlignment="1">
      <alignment vertical="center"/>
    </xf>
    <xf numFmtId="0" fontId="11" fillId="0" borderId="5" xfId="0" applyFont="1" applyBorder="1" applyAlignment="1" applyProtection="1">
      <alignment horizontal="center" vertical="center"/>
    </xf>
    <xf numFmtId="176" fontId="4" fillId="2" borderId="0" xfId="0" applyNumberFormat="1" applyFont="1" applyFill="1" applyAlignment="1" applyProtection="1">
      <alignment horizontal="right" vertical="center"/>
    </xf>
    <xf numFmtId="0" fontId="4" fillId="0" borderId="7" xfId="0" applyFont="1" applyBorder="1" applyAlignment="1" applyProtection="1">
      <alignment horizontal="center" vertical="center"/>
    </xf>
    <xf numFmtId="0" fontId="11" fillId="0" borderId="4" xfId="0" applyFont="1" applyBorder="1" applyAlignment="1" applyProtection="1">
      <alignment horizontal="center" vertical="center"/>
    </xf>
    <xf numFmtId="38" fontId="4" fillId="0" borderId="3" xfId="1" applyFont="1" applyFill="1" applyBorder="1" applyAlignment="1">
      <alignment vertical="center"/>
    </xf>
    <xf numFmtId="179" fontId="4" fillId="0" borderId="3" xfId="1" applyNumberFormat="1" applyFont="1" applyFill="1" applyBorder="1" applyAlignment="1">
      <alignment vertical="center"/>
    </xf>
    <xf numFmtId="38" fontId="4" fillId="0" borderId="0" xfId="1" applyFont="1" applyFill="1" applyBorder="1" applyAlignment="1">
      <alignment vertical="center"/>
    </xf>
    <xf numFmtId="38" fontId="4" fillId="0" borderId="0" xfId="1" applyFont="1" applyFill="1" applyAlignment="1">
      <alignment vertical="center"/>
    </xf>
    <xf numFmtId="179" fontId="4" fillId="0" borderId="0" xfId="1" applyNumberFormat="1" applyFont="1" applyFill="1" applyAlignment="1">
      <alignment vertical="center"/>
    </xf>
    <xf numFmtId="179" fontId="4" fillId="0" borderId="0" xfId="1" applyNumberFormat="1" applyFont="1" applyFill="1" applyBorder="1" applyAlignment="1">
      <alignment vertical="center"/>
    </xf>
    <xf numFmtId="37" fontId="4" fillId="0" borderId="0" xfId="0" applyNumberFormat="1" applyFont="1" applyFill="1" applyBorder="1" applyAlignment="1" applyProtection="1">
      <alignment vertical="center"/>
    </xf>
    <xf numFmtId="176" fontId="4" fillId="0" borderId="0" xfId="0" applyNumberFormat="1" applyFont="1" applyFill="1" applyAlignment="1" applyProtection="1">
      <alignment vertical="center"/>
    </xf>
    <xf numFmtId="37" fontId="4" fillId="0" borderId="0" xfId="0" applyNumberFormat="1" applyFont="1" applyFill="1" applyAlignment="1" applyProtection="1">
      <alignment vertical="center"/>
    </xf>
    <xf numFmtId="176" fontId="4" fillId="0" borderId="0" xfId="0" applyNumberFormat="1" applyFont="1" applyFill="1" applyBorder="1" applyAlignment="1" applyProtection="1">
      <alignment vertical="center"/>
    </xf>
    <xf numFmtId="177" fontId="4" fillId="0" borderId="0" xfId="0" applyNumberFormat="1" applyFont="1" applyFill="1" applyAlignment="1"/>
    <xf numFmtId="178" fontId="4" fillId="0" borderId="0" xfId="0" applyNumberFormat="1" applyFont="1" applyFill="1" applyAlignment="1"/>
    <xf numFmtId="0" fontId="4" fillId="0" borderId="0" xfId="0" applyFont="1" applyFill="1" applyAlignment="1">
      <alignment horizontal="right"/>
    </xf>
    <xf numFmtId="176" fontId="4" fillId="0" borderId="0" xfId="0" applyNumberFormat="1" applyFont="1" applyFill="1" applyAlignment="1" applyProtection="1">
      <alignment horizontal="right" vertical="center"/>
    </xf>
    <xf numFmtId="0" fontId="4" fillId="0" borderId="0" xfId="0" applyFont="1" applyFill="1" applyAlignment="1"/>
    <xf numFmtId="178" fontId="4" fillId="0" borderId="0" xfId="0" applyNumberFormat="1" applyFont="1" applyFill="1" applyAlignment="1">
      <alignment horizontal="right"/>
    </xf>
    <xf numFmtId="177" fontId="9" fillId="0" borderId="0" xfId="2" applyNumberFormat="1" applyFont="1" applyFill="1" applyBorder="1" applyAlignment="1">
      <alignment horizontal="right" vertical="center"/>
    </xf>
    <xf numFmtId="176" fontId="4" fillId="0" borderId="0" xfId="0" applyNumberFormat="1" applyFont="1" applyFill="1" applyBorder="1" applyAlignment="1" applyProtection="1">
      <alignment horizontal="right" vertical="center"/>
    </xf>
    <xf numFmtId="178" fontId="9" fillId="0" borderId="0" xfId="2" applyNumberFormat="1" applyFont="1" applyFill="1" applyBorder="1" applyAlignment="1">
      <alignment horizontal="right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</cellXfs>
  <cellStyles count="3">
    <cellStyle name="桁区切り" xfId="1" builtinId="6"/>
    <cellStyle name="標準" xfId="0" builtinId="0"/>
    <cellStyle name="標準_JB16" xfId="2" xr:uid="{00000000-0005-0000-0000-000002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/>
  <dimension ref="A1:T35"/>
  <sheetViews>
    <sheetView showGridLines="0" tabSelected="1" zoomScaleNormal="100" zoomScaleSheetLayoutView="100" workbookViewId="0">
      <pane xSplit="2" ySplit="5" topLeftCell="C9" activePane="bottomRight" state="frozen"/>
      <selection pane="topRight" activeCell="C1" sqref="C1"/>
      <selection pane="bottomLeft" activeCell="A6" sqref="A6"/>
      <selection pane="bottomRight" activeCell="H19" sqref="H19"/>
    </sheetView>
  </sheetViews>
  <sheetFormatPr defaultColWidth="8.83203125" defaultRowHeight="13.2" x14ac:dyDescent="0.2"/>
  <cols>
    <col min="1" max="1" width="1.6640625" style="3" customWidth="1"/>
    <col min="2" max="2" width="9.1640625" style="3" customWidth="1"/>
    <col min="3" max="3" width="8.9140625" style="3" bestFit="1" customWidth="1"/>
    <col min="4" max="4" width="7.9140625" style="3" bestFit="1" customWidth="1"/>
    <col min="5" max="5" width="5.9140625" style="3" bestFit="1" customWidth="1"/>
    <col min="6" max="6" width="7.9140625" style="3" bestFit="1" customWidth="1"/>
    <col min="7" max="7" width="5.9140625" style="3" bestFit="1" customWidth="1"/>
    <col min="8" max="8" width="6.58203125" style="3" customWidth="1"/>
    <col min="9" max="9" width="5.9140625" style="3" bestFit="1" customWidth="1"/>
    <col min="10" max="10" width="6.9140625" style="3" bestFit="1" customWidth="1"/>
    <col min="11" max="11" width="5.4140625" style="1" bestFit="1" customWidth="1"/>
    <col min="12" max="20" width="8.08203125" style="3" customWidth="1"/>
    <col min="21" max="21" width="7.83203125" style="3" customWidth="1"/>
    <col min="22" max="16384" width="8.83203125" style="3"/>
  </cols>
  <sheetData>
    <row r="1" spans="1:20" ht="23.4" x14ac:dyDescent="0.2">
      <c r="A1" s="1"/>
      <c r="B1" s="29" t="s">
        <v>37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</row>
    <row r="2" spans="1:20" x14ac:dyDescent="0.2">
      <c r="A2" s="1"/>
      <c r="B2" s="2"/>
      <c r="C2" s="1"/>
      <c r="D2" s="1"/>
      <c r="E2" s="1"/>
      <c r="F2" s="1"/>
      <c r="G2" s="1"/>
      <c r="H2" s="1"/>
      <c r="I2" s="1"/>
      <c r="J2" s="1"/>
      <c r="L2" s="4"/>
      <c r="M2" s="5"/>
      <c r="N2" s="6"/>
      <c r="O2" s="5"/>
      <c r="P2" s="6"/>
      <c r="Q2" s="5"/>
      <c r="R2" s="6"/>
      <c r="T2" s="7" t="s">
        <v>0</v>
      </c>
    </row>
    <row r="3" spans="1:20" ht="5.0999999999999996" customHeight="1" thickBot="1" x14ac:dyDescent="0.25">
      <c r="B3" s="8"/>
      <c r="C3" s="9"/>
      <c r="D3" s="9"/>
      <c r="E3" s="9"/>
      <c r="F3" s="9"/>
      <c r="G3" s="9"/>
      <c r="H3" s="9"/>
      <c r="I3" s="9"/>
      <c r="J3" s="9"/>
      <c r="K3" s="9"/>
      <c r="L3" s="4"/>
      <c r="M3" s="5"/>
      <c r="N3" s="6"/>
      <c r="O3" s="5"/>
      <c r="P3" s="6"/>
      <c r="Q3" s="5"/>
      <c r="R3" s="6"/>
      <c r="S3" s="5"/>
      <c r="T3" s="6"/>
    </row>
    <row r="4" spans="1:20" ht="16.5" customHeight="1" x14ac:dyDescent="0.2">
      <c r="B4" s="57" t="s">
        <v>8</v>
      </c>
      <c r="C4" s="59" t="s">
        <v>1</v>
      </c>
      <c r="D4" s="60"/>
      <c r="E4" s="60"/>
      <c r="F4" s="60"/>
      <c r="G4" s="60"/>
      <c r="H4" s="60"/>
      <c r="I4" s="60"/>
      <c r="J4" s="60"/>
      <c r="K4" s="61"/>
      <c r="L4" s="59" t="s">
        <v>2</v>
      </c>
      <c r="M4" s="60"/>
      <c r="N4" s="60"/>
      <c r="O4" s="60"/>
      <c r="P4" s="60"/>
      <c r="Q4" s="60"/>
      <c r="R4" s="60"/>
      <c r="S4" s="60"/>
      <c r="T4" s="60"/>
    </row>
    <row r="5" spans="1:20" x14ac:dyDescent="0.2">
      <c r="B5" s="58"/>
      <c r="C5" s="10" t="s">
        <v>33</v>
      </c>
      <c r="D5" s="10" t="s">
        <v>11</v>
      </c>
      <c r="E5" s="11" t="s">
        <v>3</v>
      </c>
      <c r="F5" s="10" t="s">
        <v>12</v>
      </c>
      <c r="G5" s="11" t="s">
        <v>3</v>
      </c>
      <c r="H5" s="10" t="s">
        <v>13</v>
      </c>
      <c r="I5" s="11" t="s">
        <v>3</v>
      </c>
      <c r="J5" s="10" t="s">
        <v>14</v>
      </c>
      <c r="K5" s="31" t="s">
        <v>3</v>
      </c>
      <c r="L5" s="36" t="s">
        <v>33</v>
      </c>
      <c r="M5" s="10" t="s">
        <v>11</v>
      </c>
      <c r="N5" s="11" t="s">
        <v>3</v>
      </c>
      <c r="O5" s="10" t="s">
        <v>12</v>
      </c>
      <c r="P5" s="11" t="s">
        <v>3</v>
      </c>
      <c r="Q5" s="10" t="s">
        <v>13</v>
      </c>
      <c r="R5" s="11" t="s">
        <v>3</v>
      </c>
      <c r="S5" s="10" t="s">
        <v>14</v>
      </c>
      <c r="T5" s="11" t="s">
        <v>3</v>
      </c>
    </row>
    <row r="6" spans="1:20" ht="15" customHeight="1" x14ac:dyDescent="0.2">
      <c r="B6" s="18" t="s">
        <v>5</v>
      </c>
      <c r="C6" s="5">
        <v>120704</v>
      </c>
      <c r="D6" s="12">
        <v>38254</v>
      </c>
      <c r="E6" s="13">
        <f>D6/C6*100</f>
        <v>31.692404559915165</v>
      </c>
      <c r="F6" s="12">
        <v>77666</v>
      </c>
      <c r="G6" s="13">
        <f>F6/C6*100</f>
        <v>64.344180805938493</v>
      </c>
      <c r="H6" s="12">
        <v>2379</v>
      </c>
      <c r="I6" s="13">
        <f>H6/C6*100</f>
        <v>1.9709371686108166</v>
      </c>
      <c r="J6" s="12">
        <v>1994</v>
      </c>
      <c r="K6" s="6">
        <f>J6/C6*100</f>
        <v>1.6519750795334041</v>
      </c>
      <c r="L6" s="5">
        <v>122465</v>
      </c>
      <c r="M6" s="12">
        <v>28634</v>
      </c>
      <c r="N6" s="13">
        <f>M6/L6*100</f>
        <v>23.381374270199647</v>
      </c>
      <c r="O6" s="12">
        <v>77585</v>
      </c>
      <c r="P6" s="13">
        <f>O6/L6*100</f>
        <v>63.352794676029887</v>
      </c>
      <c r="Q6" s="12">
        <v>12576</v>
      </c>
      <c r="R6" s="13">
        <f>Q6/L6*100</f>
        <v>10.269056465112481</v>
      </c>
      <c r="S6" s="12">
        <v>3286</v>
      </c>
      <c r="T6" s="13">
        <f>S6/L6*100</f>
        <v>2.6832156126240148</v>
      </c>
    </row>
    <row r="7" spans="1:20" ht="15" customHeight="1" x14ac:dyDescent="0.2">
      <c r="B7" s="19" t="s">
        <v>6</v>
      </c>
      <c r="C7" s="33">
        <v>130919</v>
      </c>
      <c r="D7" s="14">
        <v>42709</v>
      </c>
      <c r="E7" s="3">
        <v>32.6</v>
      </c>
      <c r="F7" s="14">
        <v>82913</v>
      </c>
      <c r="G7" s="3">
        <v>63.3</v>
      </c>
      <c r="H7" s="14">
        <v>2598</v>
      </c>
      <c r="I7" s="15">
        <v>2</v>
      </c>
      <c r="J7" s="14">
        <v>2521</v>
      </c>
      <c r="K7" s="1">
        <v>1.9</v>
      </c>
      <c r="L7" s="33">
        <v>132361</v>
      </c>
      <c r="M7" s="14">
        <v>31622</v>
      </c>
      <c r="N7" s="3">
        <v>23.9</v>
      </c>
      <c r="O7" s="14">
        <v>82973</v>
      </c>
      <c r="P7" s="3">
        <v>62.7</v>
      </c>
      <c r="Q7" s="14">
        <v>13603</v>
      </c>
      <c r="R7" s="3">
        <v>10.3</v>
      </c>
      <c r="S7" s="14">
        <v>4010</v>
      </c>
      <c r="T7" s="15">
        <v>3</v>
      </c>
    </row>
    <row r="8" spans="1:20" ht="15" customHeight="1" x14ac:dyDescent="0.2">
      <c r="B8" s="19" t="s">
        <v>7</v>
      </c>
      <c r="C8" s="33">
        <v>139115</v>
      </c>
      <c r="D8" s="33">
        <v>44596</v>
      </c>
      <c r="E8" s="30">
        <v>32.056931315817849</v>
      </c>
      <c r="F8" s="33">
        <v>87631</v>
      </c>
      <c r="G8" s="30">
        <v>62.991769399417748</v>
      </c>
      <c r="H8" s="33">
        <v>3032</v>
      </c>
      <c r="I8" s="30">
        <v>2.1794917873701616</v>
      </c>
      <c r="J8" s="33">
        <v>3398</v>
      </c>
      <c r="K8" s="30">
        <v>2.4425834741041581</v>
      </c>
      <c r="L8" s="33">
        <v>140405</v>
      </c>
      <c r="M8" s="33">
        <v>32460</v>
      </c>
      <c r="N8" s="30">
        <v>23.118834799330511</v>
      </c>
      <c r="O8" s="33">
        <v>87696</v>
      </c>
      <c r="P8" s="30">
        <v>62.459314126989781</v>
      </c>
      <c r="Q8" s="33">
        <v>14770</v>
      </c>
      <c r="R8" s="30">
        <v>10.519568391439051</v>
      </c>
      <c r="S8" s="33">
        <v>5233</v>
      </c>
      <c r="T8" s="30">
        <v>3.727075246608027</v>
      </c>
    </row>
    <row r="9" spans="1:20" ht="15" customHeight="1" x14ac:dyDescent="0.2">
      <c r="B9" s="19" t="s">
        <v>36</v>
      </c>
      <c r="C9" s="33">
        <v>150263</v>
      </c>
      <c r="D9" s="33">
        <v>49319</v>
      </c>
      <c r="E9" s="30">
        <v>32.799999999999997</v>
      </c>
      <c r="F9" s="33">
        <v>91429</v>
      </c>
      <c r="G9" s="30">
        <v>60.8</v>
      </c>
      <c r="H9" s="33">
        <v>3454</v>
      </c>
      <c r="I9" s="30">
        <v>2.2999999999999998</v>
      </c>
      <c r="J9" s="33">
        <v>4543</v>
      </c>
      <c r="K9" s="30">
        <v>3</v>
      </c>
      <c r="L9" s="33">
        <v>148016</v>
      </c>
      <c r="M9" s="33">
        <v>33540</v>
      </c>
      <c r="N9" s="30">
        <v>22.7</v>
      </c>
      <c r="O9" s="33">
        <v>91398</v>
      </c>
      <c r="P9" s="30">
        <v>61.7</v>
      </c>
      <c r="Q9" s="33">
        <v>15957</v>
      </c>
      <c r="R9" s="30">
        <v>10.8</v>
      </c>
      <c r="S9" s="33">
        <v>6551</v>
      </c>
      <c r="T9" s="30">
        <v>4.4000000000000004</v>
      </c>
    </row>
    <row r="10" spans="1:20" ht="15" customHeight="1" x14ac:dyDescent="0.2">
      <c r="B10" s="37" t="s">
        <v>40</v>
      </c>
      <c r="C10" s="33">
        <v>157115</v>
      </c>
      <c r="D10" s="33">
        <v>50495</v>
      </c>
      <c r="E10" s="30">
        <v>32.1388791649429</v>
      </c>
      <c r="F10" s="33">
        <v>96023</v>
      </c>
      <c r="G10" s="30">
        <v>61.116379721859779</v>
      </c>
      <c r="H10" s="33">
        <v>3924</v>
      </c>
      <c r="I10" s="30">
        <v>2.4975336536931549</v>
      </c>
      <c r="J10" s="33">
        <v>5098</v>
      </c>
      <c r="K10" s="30">
        <v>3.2447570251089966</v>
      </c>
      <c r="L10" s="33">
        <v>156644</v>
      </c>
      <c r="M10" s="33">
        <v>34385</v>
      </c>
      <c r="N10" s="30">
        <v>21.951048236766173</v>
      </c>
      <c r="O10" s="33">
        <v>96223</v>
      </c>
      <c r="P10" s="30">
        <v>61.427823600010214</v>
      </c>
      <c r="Q10" s="33">
        <v>17332</v>
      </c>
      <c r="R10" s="30">
        <v>11.064579556191108</v>
      </c>
      <c r="S10" s="33">
        <v>7565</v>
      </c>
      <c r="T10" s="30">
        <v>4.8294221291591128</v>
      </c>
    </row>
    <row r="11" spans="1:20" ht="15" customHeight="1" x14ac:dyDescent="0.2">
      <c r="B11" s="34" t="s">
        <v>41</v>
      </c>
      <c r="C11" s="38">
        <v>162320</v>
      </c>
      <c r="D11" s="38">
        <v>52346</v>
      </c>
      <c r="E11" s="39">
        <f>D11/C11*100</f>
        <v>32.248644652538196</v>
      </c>
      <c r="F11" s="38">
        <v>97388</v>
      </c>
      <c r="G11" s="39">
        <f>F11/C11*100</f>
        <v>59.997535731887631</v>
      </c>
      <c r="H11" s="38">
        <v>4153</v>
      </c>
      <c r="I11" s="39">
        <f>H11/C11*100</f>
        <v>2.5585263676688021</v>
      </c>
      <c r="J11" s="38">
        <v>5978</v>
      </c>
      <c r="K11" s="39">
        <f>J11/C11*100</f>
        <v>3.6828486939379004</v>
      </c>
      <c r="L11" s="38">
        <v>160141</v>
      </c>
      <c r="M11" s="38">
        <v>34715</v>
      </c>
      <c r="N11" s="39">
        <f>M11/L11*100</f>
        <v>21.677771463897439</v>
      </c>
      <c r="O11" s="38">
        <v>97634</v>
      </c>
      <c r="P11" s="39">
        <f>O11/L11*100</f>
        <v>60.967522370910629</v>
      </c>
      <c r="Q11" s="38">
        <v>18308</v>
      </c>
      <c r="R11" s="39">
        <f>Q11/L11*100</f>
        <v>11.432425175314256</v>
      </c>
      <c r="S11" s="38">
        <v>8517</v>
      </c>
      <c r="T11" s="21">
        <f>S11/L11*100</f>
        <v>5.3184381264011096</v>
      </c>
    </row>
    <row r="12" spans="1:20" ht="15" customHeight="1" x14ac:dyDescent="0.2">
      <c r="B12" s="18" t="s">
        <v>42</v>
      </c>
      <c r="C12" s="40"/>
      <c r="D12" s="41"/>
      <c r="E12" s="42"/>
      <c r="F12" s="41"/>
      <c r="G12" s="42"/>
      <c r="H12" s="41"/>
      <c r="I12" s="42"/>
      <c r="J12" s="41"/>
      <c r="K12" s="43"/>
      <c r="L12" s="41"/>
      <c r="M12" s="41"/>
      <c r="N12" s="42"/>
      <c r="O12" s="41"/>
      <c r="P12" s="42"/>
      <c r="Q12" s="41"/>
      <c r="R12" s="42"/>
      <c r="S12" s="41"/>
      <c r="T12" s="20"/>
    </row>
    <row r="13" spans="1:20" ht="15" customHeight="1" x14ac:dyDescent="0.2">
      <c r="B13" s="18" t="s">
        <v>4</v>
      </c>
      <c r="C13" s="44">
        <f>SUM(C14:C31)</f>
        <v>163200</v>
      </c>
      <c r="D13" s="44">
        <f>SUM(D14:D31)</f>
        <v>49790</v>
      </c>
      <c r="E13" s="45">
        <f>D13/C13*100</f>
        <v>30.508578431372552</v>
      </c>
      <c r="F13" s="46">
        <f>SUM(F14:F31)</f>
        <v>96545</v>
      </c>
      <c r="G13" s="45">
        <f>F13/C13*100</f>
        <v>59.157475490196077</v>
      </c>
      <c r="H13" s="46">
        <f>SUM(H14:H31)</f>
        <v>3846</v>
      </c>
      <c r="I13" s="45">
        <f>H13/C13*100</f>
        <v>2.3566176470588238</v>
      </c>
      <c r="J13" s="46">
        <f>SUM(J14:J31)</f>
        <v>5605</v>
      </c>
      <c r="K13" s="47">
        <f>J13/C13*100</f>
        <v>3.434436274509804</v>
      </c>
      <c r="L13" s="46">
        <f>SUM(L14:L31)</f>
        <v>161324</v>
      </c>
      <c r="M13" s="46">
        <f>SUM(M14:M31)</f>
        <v>33888</v>
      </c>
      <c r="N13" s="45">
        <f>M13/L13*100</f>
        <v>21.006173910887409</v>
      </c>
      <c r="O13" s="46">
        <f>SUM(O14:O31)</f>
        <v>97415</v>
      </c>
      <c r="P13" s="45">
        <f>O13/L13*100</f>
        <v>60.384691676377976</v>
      </c>
      <c r="Q13" s="46">
        <f>SUM(Q14:Q31)</f>
        <v>17149</v>
      </c>
      <c r="R13" s="45">
        <f>Q13/L13*100</f>
        <v>10.630160422503781</v>
      </c>
      <c r="S13" s="46">
        <f>SUM(S14:S31)</f>
        <v>8328</v>
      </c>
      <c r="T13" s="13">
        <f>S13/L13*100</f>
        <v>5.1622821154942846</v>
      </c>
    </row>
    <row r="14" spans="1:20" s="22" customFormat="1" ht="15" customHeight="1" x14ac:dyDescent="0.2">
      <c r="B14" s="24" t="s">
        <v>15</v>
      </c>
      <c r="C14" s="48">
        <v>9603</v>
      </c>
      <c r="D14" s="49">
        <v>9532</v>
      </c>
      <c r="E14" s="45">
        <f>D14/C14*100</f>
        <v>99.260647714255953</v>
      </c>
      <c r="F14" s="49">
        <v>24</v>
      </c>
      <c r="G14" s="45">
        <f>F14/C14*100</f>
        <v>0.24992189940643547</v>
      </c>
      <c r="H14" s="50" t="s">
        <v>10</v>
      </c>
      <c r="I14" s="51" t="s">
        <v>38</v>
      </c>
      <c r="J14" s="52">
        <v>1</v>
      </c>
      <c r="K14" s="47">
        <f t="shared" ref="K14:K29" si="0">J14/C14*100</f>
        <v>1.0413412475268145E-2</v>
      </c>
      <c r="L14" s="49">
        <v>9106</v>
      </c>
      <c r="M14" s="49">
        <v>9054</v>
      </c>
      <c r="N14" s="45">
        <f>M14/L14*100</f>
        <v>99.428947946408968</v>
      </c>
      <c r="O14" s="49">
        <v>29</v>
      </c>
      <c r="P14" s="45">
        <f>O14/L14*100</f>
        <v>0.31847133757961787</v>
      </c>
      <c r="Q14" s="53" t="s">
        <v>10</v>
      </c>
      <c r="R14" s="51" t="s">
        <v>39</v>
      </c>
      <c r="S14" s="52">
        <v>1</v>
      </c>
      <c r="T14" s="23">
        <f>S14/L14*100</f>
        <v>1.0981770261366132E-2</v>
      </c>
    </row>
    <row r="15" spans="1:20" s="22" customFormat="1" ht="15" customHeight="1" x14ac:dyDescent="0.2">
      <c r="B15" s="24" t="s">
        <v>16</v>
      </c>
      <c r="C15" s="48">
        <v>9787</v>
      </c>
      <c r="D15" s="49">
        <v>8666</v>
      </c>
      <c r="E15" s="45">
        <f>D15/C15*100</f>
        <v>88.546030448554205</v>
      </c>
      <c r="F15" s="49">
        <v>490</v>
      </c>
      <c r="G15" s="45">
        <f t="shared" ref="G15:G31" si="1">F15/C15*100</f>
        <v>5.0066414631654235</v>
      </c>
      <c r="H15" s="52">
        <v>3</v>
      </c>
      <c r="I15" s="45">
        <f>H15/C15*100</f>
        <v>3.065290691733933E-2</v>
      </c>
      <c r="J15" s="52">
        <v>20</v>
      </c>
      <c r="K15" s="47">
        <f t="shared" si="0"/>
        <v>0.20435271278226216</v>
      </c>
      <c r="L15" s="49">
        <v>9244</v>
      </c>
      <c r="M15" s="49">
        <v>8042</v>
      </c>
      <c r="N15" s="45">
        <f t="shared" ref="N15:N31" si="2">M15/L15*100</f>
        <v>86.99697100822155</v>
      </c>
      <c r="O15" s="49">
        <v>804</v>
      </c>
      <c r="P15" s="45">
        <f t="shared" ref="P15:P31" si="3">O15/L15*100</f>
        <v>8.6975335352661176</v>
      </c>
      <c r="Q15" s="49">
        <v>4</v>
      </c>
      <c r="R15" s="45">
        <f>Q15/L15*100</f>
        <v>4.3271311120726956E-2</v>
      </c>
      <c r="S15" s="52">
        <v>27</v>
      </c>
      <c r="T15" s="23">
        <f t="shared" ref="T15:T30" si="4">S15/L15*100</f>
        <v>0.29208135006490693</v>
      </c>
    </row>
    <row r="16" spans="1:20" s="22" customFormat="1" ht="15" customHeight="1" x14ac:dyDescent="0.2">
      <c r="B16" s="24" t="s">
        <v>17</v>
      </c>
      <c r="C16" s="48">
        <v>11283</v>
      </c>
      <c r="D16" s="49">
        <v>7253</v>
      </c>
      <c r="E16" s="45">
        <f>D16/C16*100</f>
        <v>64.28254896747319</v>
      </c>
      <c r="F16" s="49">
        <v>2879</v>
      </c>
      <c r="G16" s="45">
        <f t="shared" si="1"/>
        <v>25.516263405122753</v>
      </c>
      <c r="H16" s="52">
        <v>1</v>
      </c>
      <c r="I16" s="45">
        <f>H16/C16*100</f>
        <v>8.8628910750686869E-3</v>
      </c>
      <c r="J16" s="52">
        <v>98</v>
      </c>
      <c r="K16" s="47">
        <f t="shared" si="0"/>
        <v>0.86856332535673131</v>
      </c>
      <c r="L16" s="49">
        <v>9587</v>
      </c>
      <c r="M16" s="49">
        <v>5104</v>
      </c>
      <c r="N16" s="45">
        <f t="shared" si="2"/>
        <v>53.238760821946386</v>
      </c>
      <c r="O16" s="49">
        <v>3986</v>
      </c>
      <c r="P16" s="45">
        <f t="shared" si="3"/>
        <v>41.577135704599975</v>
      </c>
      <c r="Q16" s="49">
        <v>4</v>
      </c>
      <c r="R16" s="45">
        <f t="shared" ref="R16:R31" si="5">Q16/L16*100</f>
        <v>4.1723166788359238E-2</v>
      </c>
      <c r="S16" s="52">
        <v>158</v>
      </c>
      <c r="T16" s="23">
        <f t="shared" si="4"/>
        <v>1.6480650881401899</v>
      </c>
    </row>
    <row r="17" spans="2:20" s="22" customFormat="1" ht="15" customHeight="1" x14ac:dyDescent="0.2">
      <c r="B17" s="24" t="s">
        <v>18</v>
      </c>
      <c r="C17" s="48">
        <v>12187</v>
      </c>
      <c r="D17" s="49">
        <v>5094</v>
      </c>
      <c r="E17" s="45">
        <f t="shared" ref="E17:E27" si="6">D17/C17*100</f>
        <v>41.798637892836624</v>
      </c>
      <c r="F17" s="49">
        <v>6036</v>
      </c>
      <c r="G17" s="45">
        <f t="shared" si="1"/>
        <v>49.528185771723969</v>
      </c>
      <c r="H17" s="52">
        <v>3</v>
      </c>
      <c r="I17" s="45">
        <f t="shared" ref="I17:I30" si="7">H17/C17*100</f>
        <v>2.4616394518749488E-2</v>
      </c>
      <c r="J17" s="52">
        <v>167</v>
      </c>
      <c r="K17" s="47">
        <f t="shared" si="0"/>
        <v>1.3703126282103881</v>
      </c>
      <c r="L17" s="49">
        <v>10469</v>
      </c>
      <c r="M17" s="49">
        <v>2739</v>
      </c>
      <c r="N17" s="45">
        <f t="shared" si="2"/>
        <v>26.162957302512179</v>
      </c>
      <c r="O17" s="49">
        <v>7084</v>
      </c>
      <c r="P17" s="45">
        <f t="shared" si="3"/>
        <v>67.666443786417034</v>
      </c>
      <c r="Q17" s="49">
        <v>9</v>
      </c>
      <c r="R17" s="45">
        <f t="shared" si="5"/>
        <v>8.5968096284267839E-2</v>
      </c>
      <c r="S17" s="52">
        <v>347</v>
      </c>
      <c r="T17" s="23">
        <f t="shared" si="4"/>
        <v>3.3145477122934377</v>
      </c>
    </row>
    <row r="18" spans="2:20" s="22" customFormat="1" ht="15" customHeight="1" x14ac:dyDescent="0.2">
      <c r="B18" s="24" t="s">
        <v>19</v>
      </c>
      <c r="C18" s="48">
        <v>13280</v>
      </c>
      <c r="D18" s="49">
        <v>4048</v>
      </c>
      <c r="E18" s="45">
        <f t="shared" si="6"/>
        <v>30.481927710843376</v>
      </c>
      <c r="F18" s="49">
        <v>8069</v>
      </c>
      <c r="G18" s="45">
        <f t="shared" si="1"/>
        <v>60.760542168674704</v>
      </c>
      <c r="H18" s="52">
        <v>5</v>
      </c>
      <c r="I18" s="45">
        <f t="shared" si="7"/>
        <v>3.7650602409638557E-2</v>
      </c>
      <c r="J18" s="52">
        <v>357</v>
      </c>
      <c r="K18" s="47">
        <f t="shared" si="0"/>
        <v>2.6882530120481927</v>
      </c>
      <c r="L18" s="49">
        <v>11758</v>
      </c>
      <c r="M18" s="49">
        <v>1911</v>
      </c>
      <c r="N18" s="45">
        <f t="shared" si="2"/>
        <v>16.25276407552305</v>
      </c>
      <c r="O18" s="49">
        <v>9042</v>
      </c>
      <c r="P18" s="45">
        <f t="shared" si="3"/>
        <v>76.900833475080802</v>
      </c>
      <c r="Q18" s="49">
        <v>31</v>
      </c>
      <c r="R18" s="45">
        <f t="shared" si="5"/>
        <v>0.2636502806599762</v>
      </c>
      <c r="S18" s="52">
        <v>545</v>
      </c>
      <c r="T18" s="23">
        <f t="shared" si="4"/>
        <v>4.6351420309576463</v>
      </c>
    </row>
    <row r="19" spans="2:20" s="22" customFormat="1" ht="15" customHeight="1" x14ac:dyDescent="0.2">
      <c r="B19" s="24" t="s">
        <v>20</v>
      </c>
      <c r="C19" s="48">
        <v>14211</v>
      </c>
      <c r="D19" s="49">
        <v>3494</v>
      </c>
      <c r="E19" s="45">
        <f t="shared" si="6"/>
        <v>24.586587854478925</v>
      </c>
      <c r="F19" s="49">
        <v>9525</v>
      </c>
      <c r="G19" s="45">
        <f t="shared" si="1"/>
        <v>67.02554359299134</v>
      </c>
      <c r="H19" s="52">
        <v>21</v>
      </c>
      <c r="I19" s="45">
        <f t="shared" si="7"/>
        <v>0.1477728520160439</v>
      </c>
      <c r="J19" s="52">
        <v>477</v>
      </c>
      <c r="K19" s="47">
        <f t="shared" si="0"/>
        <v>3.3565547815072829</v>
      </c>
      <c r="L19" s="49">
        <v>13132</v>
      </c>
      <c r="M19" s="49">
        <v>1756</v>
      </c>
      <c r="N19" s="45">
        <f t="shared" si="2"/>
        <v>13.371915930551326</v>
      </c>
      <c r="O19" s="49">
        <v>10275</v>
      </c>
      <c r="P19" s="45">
        <f t="shared" si="3"/>
        <v>78.243984160828504</v>
      </c>
      <c r="Q19" s="49">
        <v>55</v>
      </c>
      <c r="R19" s="45">
        <f t="shared" si="5"/>
        <v>0.41882424611635699</v>
      </c>
      <c r="S19" s="52">
        <v>774</v>
      </c>
      <c r="T19" s="23">
        <f t="shared" si="4"/>
        <v>5.8939993908010972</v>
      </c>
    </row>
    <row r="20" spans="2:20" s="22" customFormat="1" ht="15" customHeight="1" x14ac:dyDescent="0.2">
      <c r="B20" s="24" t="s">
        <v>21</v>
      </c>
      <c r="C20" s="48">
        <v>16118</v>
      </c>
      <c r="D20" s="49">
        <v>3901</v>
      </c>
      <c r="E20" s="45">
        <f t="shared" si="6"/>
        <v>24.202754684203995</v>
      </c>
      <c r="F20" s="49">
        <v>10638</v>
      </c>
      <c r="G20" s="45">
        <f t="shared" si="1"/>
        <v>66.000744509244328</v>
      </c>
      <c r="H20" s="52">
        <v>49</v>
      </c>
      <c r="I20" s="45">
        <f t="shared" si="7"/>
        <v>0.30400794143193943</v>
      </c>
      <c r="J20" s="52">
        <v>695</v>
      </c>
      <c r="K20" s="47">
        <f t="shared" si="0"/>
        <v>4.3119493733713865</v>
      </c>
      <c r="L20" s="49">
        <v>14782</v>
      </c>
      <c r="M20" s="49">
        <v>1727</v>
      </c>
      <c r="N20" s="45">
        <f t="shared" si="2"/>
        <v>11.683128128805304</v>
      </c>
      <c r="O20" s="49">
        <v>11431</v>
      </c>
      <c r="P20" s="45">
        <f t="shared" si="3"/>
        <v>77.330537139764573</v>
      </c>
      <c r="Q20" s="49">
        <v>133</v>
      </c>
      <c r="R20" s="45">
        <f t="shared" si="5"/>
        <v>0.89974293059125965</v>
      </c>
      <c r="S20" s="52">
        <v>1136</v>
      </c>
      <c r="T20" s="23">
        <f t="shared" si="4"/>
        <v>7.6850223244486537</v>
      </c>
    </row>
    <row r="21" spans="2:20" s="22" customFormat="1" ht="15" customHeight="1" x14ac:dyDescent="0.2">
      <c r="B21" s="24" t="s">
        <v>22</v>
      </c>
      <c r="C21" s="48">
        <v>13615</v>
      </c>
      <c r="D21" s="49">
        <v>2699</v>
      </c>
      <c r="E21" s="45">
        <f t="shared" si="6"/>
        <v>19.823723834006611</v>
      </c>
      <c r="F21" s="49">
        <v>9363</v>
      </c>
      <c r="G21" s="45">
        <f t="shared" si="1"/>
        <v>68.769739258171143</v>
      </c>
      <c r="H21" s="52">
        <v>62</v>
      </c>
      <c r="I21" s="45">
        <f t="shared" si="7"/>
        <v>0.45538009548292324</v>
      </c>
      <c r="J21" s="52">
        <v>851</v>
      </c>
      <c r="K21" s="47">
        <f t="shared" si="0"/>
        <v>6.2504590525156081</v>
      </c>
      <c r="L21" s="49">
        <v>12502</v>
      </c>
      <c r="M21" s="49">
        <v>1135</v>
      </c>
      <c r="N21" s="45">
        <f t="shared" si="2"/>
        <v>9.0785474324108151</v>
      </c>
      <c r="O21" s="49">
        <v>9806</v>
      </c>
      <c r="P21" s="45">
        <f t="shared" si="3"/>
        <v>78.435450327947535</v>
      </c>
      <c r="Q21" s="49">
        <v>196</v>
      </c>
      <c r="R21" s="45">
        <f t="shared" si="5"/>
        <v>1.5677491601343785</v>
      </c>
      <c r="S21" s="52">
        <v>1110</v>
      </c>
      <c r="T21" s="23">
        <f t="shared" si="4"/>
        <v>8.8785794272916334</v>
      </c>
    </row>
    <row r="22" spans="2:20" s="22" customFormat="1" ht="15" customHeight="1" x14ac:dyDescent="0.2">
      <c r="B22" s="24" t="s">
        <v>23</v>
      </c>
      <c r="C22" s="48">
        <v>11856</v>
      </c>
      <c r="D22" s="49">
        <v>1896</v>
      </c>
      <c r="E22" s="45">
        <f t="shared" si="6"/>
        <v>15.991902834008098</v>
      </c>
      <c r="F22" s="49">
        <v>8653</v>
      </c>
      <c r="G22" s="45">
        <f t="shared" si="1"/>
        <v>72.984143049932527</v>
      </c>
      <c r="H22" s="52">
        <v>111</v>
      </c>
      <c r="I22" s="45">
        <f t="shared" si="7"/>
        <v>0.93623481781376516</v>
      </c>
      <c r="J22" s="52">
        <v>743</v>
      </c>
      <c r="K22" s="47">
        <f t="shared" si="0"/>
        <v>6.2668690958164648</v>
      </c>
      <c r="L22" s="49">
        <v>11261</v>
      </c>
      <c r="M22" s="49">
        <v>743</v>
      </c>
      <c r="N22" s="45">
        <f t="shared" si="2"/>
        <v>6.5979930734393042</v>
      </c>
      <c r="O22" s="49">
        <v>8930</v>
      </c>
      <c r="P22" s="45">
        <f t="shared" si="3"/>
        <v>79.300239765562566</v>
      </c>
      <c r="Q22" s="49">
        <v>384</v>
      </c>
      <c r="R22" s="45">
        <f t="shared" si="5"/>
        <v>3.4099991119793978</v>
      </c>
      <c r="S22" s="52">
        <v>1009</v>
      </c>
      <c r="T22" s="23">
        <f t="shared" si="4"/>
        <v>8.9601278749666982</v>
      </c>
    </row>
    <row r="23" spans="2:20" s="22" customFormat="1" ht="15" customHeight="1" x14ac:dyDescent="0.2">
      <c r="B23" s="24" t="s">
        <v>24</v>
      </c>
      <c r="C23" s="48">
        <v>10538</v>
      </c>
      <c r="D23" s="49">
        <v>1268</v>
      </c>
      <c r="E23" s="45">
        <f t="shared" si="6"/>
        <v>12.032643765420383</v>
      </c>
      <c r="F23" s="49">
        <v>8091</v>
      </c>
      <c r="G23" s="45">
        <f t="shared" si="1"/>
        <v>76.779275004744733</v>
      </c>
      <c r="H23" s="52">
        <v>181</v>
      </c>
      <c r="I23" s="45">
        <f t="shared" si="7"/>
        <v>1.7175934712469161</v>
      </c>
      <c r="J23" s="52">
        <v>670</v>
      </c>
      <c r="K23" s="47">
        <f t="shared" si="0"/>
        <v>6.3579426836211805</v>
      </c>
      <c r="L23" s="49">
        <v>10527</v>
      </c>
      <c r="M23" s="49">
        <v>487</v>
      </c>
      <c r="N23" s="45">
        <f t="shared" si="2"/>
        <v>4.6261992970456918</v>
      </c>
      <c r="O23" s="49">
        <v>8470</v>
      </c>
      <c r="P23" s="45">
        <f t="shared" si="3"/>
        <v>80.459770114942529</v>
      </c>
      <c r="Q23" s="49">
        <v>623</v>
      </c>
      <c r="R23" s="45">
        <f t="shared" si="5"/>
        <v>5.9181153225040379</v>
      </c>
      <c r="S23" s="52">
        <v>789</v>
      </c>
      <c r="T23" s="23">
        <f t="shared" si="4"/>
        <v>7.4950128241664293</v>
      </c>
    </row>
    <row r="24" spans="2:20" s="22" customFormat="1" ht="15" customHeight="1" x14ac:dyDescent="0.2">
      <c r="B24" s="24" t="s">
        <v>25</v>
      </c>
      <c r="C24" s="48">
        <v>10933</v>
      </c>
      <c r="D24" s="49">
        <v>996</v>
      </c>
      <c r="E24" s="45">
        <f t="shared" si="6"/>
        <v>9.1100338424951985</v>
      </c>
      <c r="F24" s="49">
        <v>8785</v>
      </c>
      <c r="G24" s="45">
        <f t="shared" si="1"/>
        <v>80.353059544498308</v>
      </c>
      <c r="H24" s="52">
        <v>306</v>
      </c>
      <c r="I24" s="45">
        <f t="shared" si="7"/>
        <v>2.7988658190798503</v>
      </c>
      <c r="J24" s="52">
        <v>589</v>
      </c>
      <c r="K24" s="47">
        <f t="shared" si="0"/>
        <v>5.387359370712522</v>
      </c>
      <c r="L24" s="49">
        <v>11330</v>
      </c>
      <c r="M24" s="49">
        <v>311</v>
      </c>
      <c r="N24" s="45">
        <f t="shared" si="2"/>
        <v>2.7449249779346867</v>
      </c>
      <c r="O24" s="49">
        <v>8825</v>
      </c>
      <c r="P24" s="45">
        <f t="shared" si="3"/>
        <v>77.890556045895849</v>
      </c>
      <c r="Q24" s="49">
        <v>1223</v>
      </c>
      <c r="R24" s="45">
        <f t="shared" si="5"/>
        <v>10.794351279788172</v>
      </c>
      <c r="S24" s="52">
        <v>768</v>
      </c>
      <c r="T24" s="23">
        <f t="shared" si="4"/>
        <v>6.7784642541924098</v>
      </c>
    </row>
    <row r="25" spans="2:20" s="22" customFormat="1" ht="15" customHeight="1" x14ac:dyDescent="0.2">
      <c r="B25" s="24" t="s">
        <v>26</v>
      </c>
      <c r="C25" s="48">
        <v>11786</v>
      </c>
      <c r="D25" s="49">
        <v>618</v>
      </c>
      <c r="E25" s="45">
        <f t="shared" si="6"/>
        <v>5.2435092482606489</v>
      </c>
      <c r="F25" s="49">
        <v>9763</v>
      </c>
      <c r="G25" s="45">
        <f t="shared" si="1"/>
        <v>82.835567622603094</v>
      </c>
      <c r="H25" s="52">
        <v>605</v>
      </c>
      <c r="I25" s="45">
        <f t="shared" si="7"/>
        <v>5.1332088919056513</v>
      </c>
      <c r="J25" s="52">
        <v>522</v>
      </c>
      <c r="K25" s="47">
        <f t="shared" si="0"/>
        <v>4.4289835397929744</v>
      </c>
      <c r="L25" s="49">
        <v>12665</v>
      </c>
      <c r="M25" s="49">
        <v>291</v>
      </c>
      <c r="N25" s="45">
        <f t="shared" si="2"/>
        <v>2.2976707461508097</v>
      </c>
      <c r="O25" s="49">
        <v>9121</v>
      </c>
      <c r="P25" s="45">
        <f t="shared" si="3"/>
        <v>72.01737070667194</v>
      </c>
      <c r="Q25" s="49">
        <v>2225</v>
      </c>
      <c r="R25" s="45">
        <f t="shared" si="5"/>
        <v>17.568101065929728</v>
      </c>
      <c r="S25" s="52">
        <v>747</v>
      </c>
      <c r="T25" s="23">
        <f t="shared" si="4"/>
        <v>5.8981444926964075</v>
      </c>
    </row>
    <row r="26" spans="2:20" s="22" customFormat="1" ht="15" customHeight="1" x14ac:dyDescent="0.2">
      <c r="B26" s="24" t="s">
        <v>27</v>
      </c>
      <c r="C26" s="48">
        <v>8383</v>
      </c>
      <c r="D26" s="49">
        <v>218</v>
      </c>
      <c r="E26" s="45">
        <f t="shared" si="6"/>
        <v>2.6005010139568174</v>
      </c>
      <c r="F26" s="49">
        <v>7048</v>
      </c>
      <c r="G26" s="45">
        <f t="shared" si="1"/>
        <v>84.074913515447932</v>
      </c>
      <c r="H26" s="52">
        <v>653</v>
      </c>
      <c r="I26" s="45">
        <f t="shared" si="7"/>
        <v>7.7895741381367056</v>
      </c>
      <c r="J26" s="52">
        <v>268</v>
      </c>
      <c r="K26" s="47">
        <f t="shared" si="0"/>
        <v>3.1969462006441609</v>
      </c>
      <c r="L26" s="49">
        <v>9377</v>
      </c>
      <c r="M26" s="49">
        <v>198</v>
      </c>
      <c r="N26" s="45">
        <f t="shared" si="2"/>
        <v>2.1115495360989658</v>
      </c>
      <c r="O26" s="49">
        <v>5556</v>
      </c>
      <c r="P26" s="45">
        <f t="shared" si="3"/>
        <v>59.251359709928551</v>
      </c>
      <c r="Q26" s="49">
        <v>2809</v>
      </c>
      <c r="R26" s="45">
        <f t="shared" si="5"/>
        <v>29.956275994454518</v>
      </c>
      <c r="S26" s="52">
        <v>449</v>
      </c>
      <c r="T26" s="23">
        <f t="shared" si="4"/>
        <v>4.7883118268102809</v>
      </c>
    </row>
    <row r="27" spans="2:20" s="22" customFormat="1" ht="15" customHeight="1" x14ac:dyDescent="0.2">
      <c r="B27" s="24" t="s">
        <v>28</v>
      </c>
      <c r="C27" s="48">
        <v>5454</v>
      </c>
      <c r="D27" s="49">
        <v>83</v>
      </c>
      <c r="E27" s="45">
        <f t="shared" si="6"/>
        <v>1.5218188485515218</v>
      </c>
      <c r="F27" s="49">
        <v>4413</v>
      </c>
      <c r="G27" s="45">
        <f t="shared" si="1"/>
        <v>80.91309130913092</v>
      </c>
      <c r="H27" s="52">
        <v>686</v>
      </c>
      <c r="I27" s="45">
        <f t="shared" si="7"/>
        <v>12.577924459112577</v>
      </c>
      <c r="J27" s="52">
        <v>107</v>
      </c>
      <c r="K27" s="47">
        <f t="shared" si="0"/>
        <v>1.9618628529519617</v>
      </c>
      <c r="L27" s="49">
        <v>6748</v>
      </c>
      <c r="M27" s="49">
        <v>158</v>
      </c>
      <c r="N27" s="45">
        <f t="shared" si="2"/>
        <v>2.3414344991108478</v>
      </c>
      <c r="O27" s="49">
        <v>2720</v>
      </c>
      <c r="P27" s="45">
        <f t="shared" si="3"/>
        <v>40.308239478363959</v>
      </c>
      <c r="Q27" s="49">
        <v>3237</v>
      </c>
      <c r="R27" s="45">
        <f t="shared" si="5"/>
        <v>47.969768820391231</v>
      </c>
      <c r="S27" s="52">
        <v>225</v>
      </c>
      <c r="T27" s="23">
        <f t="shared" si="4"/>
        <v>3.3343212803793718</v>
      </c>
    </row>
    <row r="28" spans="2:20" s="22" customFormat="1" ht="15" customHeight="1" x14ac:dyDescent="0.2">
      <c r="B28" s="24" t="s">
        <v>29</v>
      </c>
      <c r="C28" s="48">
        <v>2905</v>
      </c>
      <c r="D28" s="49">
        <v>17</v>
      </c>
      <c r="E28" s="45">
        <f>D28/C28*100</f>
        <v>0.58519793459552494</v>
      </c>
      <c r="F28" s="49">
        <v>2098</v>
      </c>
      <c r="G28" s="45">
        <f>F28/C28*100</f>
        <v>72.220309810671253</v>
      </c>
      <c r="H28" s="52">
        <v>649</v>
      </c>
      <c r="I28" s="45">
        <f>H28/C28*100</f>
        <v>22.340791738382098</v>
      </c>
      <c r="J28" s="52">
        <v>34</v>
      </c>
      <c r="K28" s="47">
        <f t="shared" si="0"/>
        <v>1.1703958691910499</v>
      </c>
      <c r="L28" s="49">
        <v>5174</v>
      </c>
      <c r="M28" s="49">
        <v>134</v>
      </c>
      <c r="N28" s="45">
        <f>M28/L28*100</f>
        <v>2.58987243911867</v>
      </c>
      <c r="O28" s="49">
        <v>1074</v>
      </c>
      <c r="P28" s="45">
        <f t="shared" si="3"/>
        <v>20.757634325473521</v>
      </c>
      <c r="Q28" s="49">
        <v>3425</v>
      </c>
      <c r="R28" s="45">
        <f t="shared" si="5"/>
        <v>66.196366447622736</v>
      </c>
      <c r="S28" s="52">
        <v>143</v>
      </c>
      <c r="T28" s="23">
        <f t="shared" si="4"/>
        <v>2.7638190954773871</v>
      </c>
    </row>
    <row r="29" spans="2:20" s="22" customFormat="1" ht="15" customHeight="1" x14ac:dyDescent="0.2">
      <c r="B29" s="24" t="s">
        <v>30</v>
      </c>
      <c r="C29" s="48">
        <v>1070</v>
      </c>
      <c r="D29" s="54">
        <v>7</v>
      </c>
      <c r="E29" s="45">
        <f>D29/C29*100</f>
        <v>0.65420560747663559</v>
      </c>
      <c r="F29" s="49">
        <v>613</v>
      </c>
      <c r="G29" s="45">
        <f t="shared" si="1"/>
        <v>57.289719626168221</v>
      </c>
      <c r="H29" s="52">
        <v>390</v>
      </c>
      <c r="I29" s="45">
        <f t="shared" si="7"/>
        <v>36.44859813084112</v>
      </c>
      <c r="J29" s="52">
        <v>5</v>
      </c>
      <c r="K29" s="47">
        <f t="shared" si="0"/>
        <v>0.46728971962616817</v>
      </c>
      <c r="L29" s="49">
        <v>2735</v>
      </c>
      <c r="M29" s="49">
        <v>77</v>
      </c>
      <c r="N29" s="45">
        <f t="shared" si="2"/>
        <v>2.8153564899451555</v>
      </c>
      <c r="O29" s="49">
        <v>235</v>
      </c>
      <c r="P29" s="45">
        <f t="shared" si="3"/>
        <v>8.592321755027422</v>
      </c>
      <c r="Q29" s="49">
        <v>2038</v>
      </c>
      <c r="R29" s="45">
        <f t="shared" si="5"/>
        <v>74.515539305301644</v>
      </c>
      <c r="S29" s="52">
        <v>83</v>
      </c>
      <c r="T29" s="23">
        <f t="shared" si="4"/>
        <v>3.0347349177330898</v>
      </c>
    </row>
    <row r="30" spans="2:20" s="22" customFormat="1" ht="15" customHeight="1" x14ac:dyDescent="0.2">
      <c r="B30" s="24" t="s">
        <v>31</v>
      </c>
      <c r="C30" s="48">
        <v>166</v>
      </c>
      <c r="D30" s="54" t="s">
        <v>43</v>
      </c>
      <c r="E30" s="54" t="s">
        <v>10</v>
      </c>
      <c r="F30" s="49">
        <v>51</v>
      </c>
      <c r="G30" s="45">
        <f t="shared" si="1"/>
        <v>30.722891566265059</v>
      </c>
      <c r="H30" s="52">
        <v>105</v>
      </c>
      <c r="I30" s="45">
        <f t="shared" si="7"/>
        <v>63.253012048192772</v>
      </c>
      <c r="J30" s="50">
        <v>1</v>
      </c>
      <c r="K30" s="55" t="s">
        <v>38</v>
      </c>
      <c r="L30" s="49">
        <v>799</v>
      </c>
      <c r="M30" s="49">
        <v>20</v>
      </c>
      <c r="N30" s="45">
        <f t="shared" si="2"/>
        <v>2.5031289111389237</v>
      </c>
      <c r="O30" s="49">
        <v>25</v>
      </c>
      <c r="P30" s="45">
        <f t="shared" si="3"/>
        <v>3.1289111389236548</v>
      </c>
      <c r="Q30" s="49">
        <v>654</v>
      </c>
      <c r="R30" s="45">
        <f t="shared" si="5"/>
        <v>81.852315394242808</v>
      </c>
      <c r="S30" s="52">
        <v>15</v>
      </c>
      <c r="T30" s="23">
        <f t="shared" si="4"/>
        <v>1.877346683354193</v>
      </c>
    </row>
    <row r="31" spans="2:20" s="22" customFormat="1" ht="15" customHeight="1" x14ac:dyDescent="0.2">
      <c r="B31" s="24" t="s">
        <v>32</v>
      </c>
      <c r="C31" s="48">
        <v>25</v>
      </c>
      <c r="D31" s="54" t="s">
        <v>44</v>
      </c>
      <c r="E31" s="54" t="s">
        <v>10</v>
      </c>
      <c r="F31" s="54">
        <v>6</v>
      </c>
      <c r="G31" s="45">
        <f t="shared" si="1"/>
        <v>24</v>
      </c>
      <c r="H31" s="52">
        <v>16</v>
      </c>
      <c r="I31" s="47">
        <f>H31/C31*100</f>
        <v>64</v>
      </c>
      <c r="J31" s="56" t="s">
        <v>10</v>
      </c>
      <c r="K31" s="56" t="s">
        <v>10</v>
      </c>
      <c r="L31" s="49">
        <v>128</v>
      </c>
      <c r="M31" s="54">
        <v>1</v>
      </c>
      <c r="N31" s="45">
        <f t="shared" si="2"/>
        <v>0.78125</v>
      </c>
      <c r="O31" s="49">
        <v>2</v>
      </c>
      <c r="P31" s="45">
        <f t="shared" si="3"/>
        <v>1.5625</v>
      </c>
      <c r="Q31" s="49">
        <v>99</v>
      </c>
      <c r="R31" s="47">
        <f t="shared" si="5"/>
        <v>77.34375</v>
      </c>
      <c r="S31" s="50">
        <v>2</v>
      </c>
      <c r="T31" s="35" t="s">
        <v>38</v>
      </c>
    </row>
    <row r="32" spans="2:20" s="25" customFormat="1" ht="15" customHeight="1" thickBot="1" x14ac:dyDescent="0.25">
      <c r="B32" s="26" t="s">
        <v>34</v>
      </c>
      <c r="C32" s="32">
        <v>49.479129999999998</v>
      </c>
      <c r="D32" s="28">
        <v>33.657420000000002</v>
      </c>
      <c r="E32" s="28" t="s">
        <v>35</v>
      </c>
      <c r="F32" s="28">
        <v>56.445300000000003</v>
      </c>
      <c r="G32" s="28" t="s">
        <v>35</v>
      </c>
      <c r="H32" s="27">
        <v>78.271709999999999</v>
      </c>
      <c r="I32" s="28" t="s">
        <v>35</v>
      </c>
      <c r="J32" s="28">
        <v>56.222569999999997</v>
      </c>
      <c r="K32" s="28" t="s">
        <v>35</v>
      </c>
      <c r="L32" s="27">
        <v>52.018479999999997</v>
      </c>
      <c r="M32" s="28">
        <v>30.025379999999998</v>
      </c>
      <c r="N32" s="28" t="s">
        <v>35</v>
      </c>
      <c r="O32" s="28">
        <v>54.029089999999997</v>
      </c>
      <c r="P32" s="28" t="s">
        <v>35</v>
      </c>
      <c r="Q32" s="27">
        <v>80.034319999999994</v>
      </c>
      <c r="R32" s="28" t="s">
        <v>35</v>
      </c>
      <c r="S32" s="28">
        <v>56.466619999999999</v>
      </c>
      <c r="T32" s="28" t="s">
        <v>35</v>
      </c>
    </row>
    <row r="33" spans="2:20" ht="4.5" customHeight="1" x14ac:dyDescent="0.2">
      <c r="B33" s="16"/>
      <c r="C33" s="4"/>
      <c r="D33" s="5"/>
      <c r="E33" s="6"/>
      <c r="F33" s="5"/>
      <c r="G33" s="6"/>
      <c r="H33" s="5"/>
      <c r="I33" s="6"/>
      <c r="J33" s="5"/>
      <c r="K33" s="6"/>
      <c r="L33" s="5"/>
      <c r="M33" s="5"/>
      <c r="N33" s="6"/>
      <c r="O33" s="5"/>
      <c r="P33" s="6"/>
      <c r="Q33" s="5"/>
      <c r="R33" s="6"/>
      <c r="S33" s="5"/>
      <c r="T33" s="6"/>
    </row>
    <row r="34" spans="2:20" x14ac:dyDescent="0.2">
      <c r="B34" s="17" t="s">
        <v>9</v>
      </c>
      <c r="C34" s="4"/>
      <c r="E34" s="6"/>
      <c r="F34" s="5"/>
      <c r="G34" s="6"/>
      <c r="H34" s="5"/>
      <c r="I34" s="6"/>
      <c r="J34" s="5"/>
      <c r="K34" s="6"/>
    </row>
    <row r="35" spans="2:20" x14ac:dyDescent="0.2">
      <c r="B35" s="17" t="s">
        <v>45</v>
      </c>
      <c r="C35" s="4"/>
      <c r="D35" s="5"/>
      <c r="E35" s="6"/>
      <c r="F35" s="5"/>
      <c r="G35" s="6"/>
      <c r="H35" s="5"/>
      <c r="I35" s="6"/>
      <c r="J35" s="5"/>
      <c r="K35" s="6"/>
    </row>
  </sheetData>
  <mergeCells count="3">
    <mergeCell ref="B4:B5"/>
    <mergeCell ref="C4:K4"/>
    <mergeCell ref="L4:T4"/>
  </mergeCells>
  <phoneticPr fontId="10"/>
  <pageMargins left="0.51181102362204722" right="0.51181102362204722" top="0.51181102362204722" bottom="0.51181102362204722" header="0.51181102362204722" footer="0.51181102362204722"/>
  <pageSetup paperSize="9" orientation="portrait" r:id="rId1"/>
  <headerFooter alignWithMargins="0"/>
  <ignoredErrors>
    <ignoredError sqref="O13 Q13 S13 M13 C13" formulaRange="1"/>
    <ignoredError sqref="E13:L13 P13 R13" formula="1" formulaRange="1"/>
    <ignoredError sqref="N13" formula="1"/>
  </ignoredErrors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2-26</vt:lpstr>
      <vt:lpstr>'2-26'!Print_Area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2026-08-10T01:03:59Z</dcterms:created>
  <dcterms:modified xsi:type="dcterms:W3CDTF">2026-08-10T01:04:31Z</dcterms:modified>
</cp:coreProperties>
</file>