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9A2DA16D-F6C8-4C65-95FF-8BE8558FE054}" revIDLastSave="0" xr10:uidLastSave="{00000000-0000-0000-0000-000000000000}"/>
  <bookViews>
    <workbookView activeTab="1" firstSheet="1" windowHeight="11640" windowWidth="12840" xWindow="32760" yWindow="32760"/>
  </bookViews>
  <sheets>
    <sheet r:id="rId1" name="回復済み_Sheet1" sheetId="1" state="veryHidden"/>
    <sheet r:id="rId2" name="3-3" sheetId="3"/>
  </sheets>
  <calcPr calcId="191029"/>
</workbook>
</file>

<file path=xl/calcChain.xml><?xml version="1.0" encoding="utf-8"?>
<calcChain xmlns="http://schemas.openxmlformats.org/spreadsheetml/2006/main">
  <c r="G16" i="3" l="1"/>
  <c r="E20" i="3"/>
  <c r="E15" i="3"/>
  <c r="N8" i="3"/>
  <c r="E12" i="3"/>
  <c r="O8" i="3"/>
  <c r="C8" i="3"/>
  <c r="P9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N9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L9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J8" i="3"/>
  <c r="I9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G9" i="3"/>
  <c r="G11" i="3"/>
  <c r="G12" i="3"/>
  <c r="G13" i="3"/>
  <c r="G14" i="3"/>
  <c r="G15" i="3"/>
  <c r="G17" i="3"/>
  <c r="G18" i="3"/>
  <c r="G19" i="3"/>
  <c r="G20" i="3"/>
  <c r="G21" i="3"/>
  <c r="G22" i="3"/>
  <c r="G23" i="3"/>
  <c r="G24" i="3"/>
  <c r="G25" i="3"/>
  <c r="G26" i="3"/>
  <c r="E9" i="3"/>
  <c r="E11" i="3"/>
  <c r="E13" i="3"/>
  <c r="E14" i="3"/>
  <c r="E16" i="3"/>
  <c r="E17" i="3"/>
  <c r="E18" i="3"/>
  <c r="E19" i="3"/>
  <c r="E21" i="3"/>
  <c r="E22" i="3"/>
  <c r="E23" i="3"/>
  <c r="E24" i="3"/>
  <c r="E25" i="3"/>
  <c r="E26" i="3"/>
  <c r="D8" i="3"/>
  <c r="E8" i="3"/>
  <c r="H8" i="3"/>
  <c r="I8" i="3"/>
  <c r="M8" i="3"/>
  <c r="K8" i="3"/>
  <c r="L8" i="3"/>
  <c r="F8" i="3"/>
  <c r="P8" i="3"/>
  <c r="G8" i="3"/>
</calcChain>
</file>

<file path=xl/sharedStrings.xml><?xml version="1.0" encoding="utf-8"?>
<sst xmlns="http://schemas.openxmlformats.org/spreadsheetml/2006/main" count="53" uniqueCount="34">
  <si>
    <t>構成比</t>
    <rPh sb="0" eb="3">
      <t>コウセイヒ</t>
    </rPh>
    <phoneticPr fontId="10"/>
  </si>
  <si>
    <t>総　数</t>
    <rPh sb="0" eb="1">
      <t>ソウ</t>
    </rPh>
    <rPh sb="2" eb="3">
      <t>スウ</t>
    </rPh>
    <phoneticPr fontId="10"/>
  </si>
  <si>
    <t>産業大分類</t>
    <rPh sb="0" eb="2">
      <t>サンギョウ</t>
    </rPh>
    <rPh sb="2" eb="5">
      <t>ダイブンルイ</t>
    </rPh>
    <phoneticPr fontId="6"/>
  </si>
  <si>
    <t>電気・ガス・熱供給・水道業</t>
  </si>
  <si>
    <t>総　　数</t>
    <phoneticPr fontId="10"/>
  </si>
  <si>
    <t>構成比</t>
    <rPh sb="0" eb="2">
      <t>コウセイ</t>
    </rPh>
    <rPh sb="2" eb="3">
      <t>ヒ</t>
    </rPh>
    <phoneticPr fontId="6"/>
  </si>
  <si>
    <t>個人業主</t>
    <rPh sb="0" eb="2">
      <t>コジン</t>
    </rPh>
    <rPh sb="2" eb="3">
      <t>ギョウ</t>
    </rPh>
    <rPh sb="3" eb="4">
      <t>ヌシ</t>
    </rPh>
    <phoneticPr fontId="6"/>
  </si>
  <si>
    <t>無給の
家族従業者</t>
    <rPh sb="0" eb="2">
      <t>ムキュウ</t>
    </rPh>
    <rPh sb="4" eb="6">
      <t>カゾク</t>
    </rPh>
    <rPh sb="6" eb="9">
      <t>ジュウギョウシャ</t>
    </rPh>
    <phoneticPr fontId="6"/>
  </si>
  <si>
    <t>有給役員</t>
    <rPh sb="0" eb="2">
      <t>ユウキュウ</t>
    </rPh>
    <rPh sb="2" eb="4">
      <t>ヤクイン</t>
    </rPh>
    <phoneticPr fontId="6"/>
  </si>
  <si>
    <t>正社員・正職員</t>
    <rPh sb="0" eb="3">
      <t>セイシャイン</t>
    </rPh>
    <rPh sb="4" eb="7">
      <t>セイショクイン</t>
    </rPh>
    <phoneticPr fontId="6"/>
  </si>
  <si>
    <t>正社員・正職員以外</t>
    <rPh sb="0" eb="3">
      <t>セイシャイン</t>
    </rPh>
    <rPh sb="4" eb="7">
      <t>セイショクイン</t>
    </rPh>
    <rPh sb="7" eb="9">
      <t>イガイ</t>
    </rPh>
    <phoneticPr fontId="6"/>
  </si>
  <si>
    <t>常用雇用者</t>
    <rPh sb="0" eb="2">
      <t>ジョウヨウ</t>
    </rPh>
    <rPh sb="2" eb="5">
      <t>コヨウシャ</t>
    </rPh>
    <phoneticPr fontId="6"/>
  </si>
  <si>
    <t>臨時雇用者</t>
    <rPh sb="0" eb="2">
      <t>リンジ</t>
    </rPh>
    <rPh sb="2" eb="5">
      <t>コヨウシャ</t>
    </rPh>
    <phoneticPr fontId="6"/>
  </si>
  <si>
    <t>サービス業（他に分類されないもの）</t>
  </si>
  <si>
    <t>農業，林業</t>
  </si>
  <si>
    <t>漁業</t>
  </si>
  <si>
    <t>鉱業，採石業，砂利採取業</t>
  </si>
  <si>
    <t>建設業</t>
  </si>
  <si>
    <t>製造業</t>
  </si>
  <si>
    <t>情報通信業</t>
  </si>
  <si>
    <t>運輸業，郵便業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</si>
  <si>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</si>
  <si>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</si>
  <si>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</si>
  <si>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</si>
  <si>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</si>
  <si>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</si>
  <si>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</si>
  <si>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</si>
  <si>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卸売業，小売業</t>
    <phoneticPr fontId="10"/>
  </si>
  <si>
    <t>３-３　産業（大分類）別・従業上の地位別従業者数</t>
    <phoneticPr fontId="6"/>
  </si>
  <si>
    <r>
      <t>資料：</t>
    </r>
    <r>
      <rPr>
        <sz val="11"/>
        <rFont val="ＭＳ Ｐ明朝"/>
        <family val="1"/>
        <charset val="128"/>
      </rPr>
      <t>経済センサス-活動調査</t>
    </r>
    <rPh sb="3" eb="5">
      <t>ケイザイ</t>
    </rPh>
    <rPh sb="10" eb="12">
      <t>カツドウ</t>
    </rPh>
    <rPh sb="12" eb="14">
      <t>チョウサ</t>
    </rPh>
    <phoneticPr fontId="6"/>
  </si>
  <si>
    <t>-</t>
  </si>
  <si>
    <t>令和３年６月１日現在 （単位：人，％）</t>
    <rPh sb="0" eb="2">
      <t>レイワ</t>
    </rPh>
    <rPh sb="8" eb="10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</si>
</sst>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8" formatCode="#,##0;\-#,##0;&quot;-&quot;"/>
    <numFmt numFmtId="180" formatCode="#,###"/>
    <numFmt numFmtId="181" formatCode="#,##0.0_);[Red]\(#,##0.0\)"/>
    <numFmt numFmtId="183" formatCode="###,###,###,##0;&quot;-&quot;##,###,###,##0"/>
    <numFmt numFmtId="184" formatCode="#,###,###,##0;&quot; -&quot;###,###,##0"/>
    <numFmt numFmtId="186" formatCode="#,##0.0_ "/>
  </numFmts>
  <fonts count="13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8">
    <xf numFmtId="0" fontId="0" fillId="0" borderId="0"/>
    <xf numFmtId="178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0" fontId="1" fillId="0" borderId="0"/>
    <xf numFmtId="0" fontId="12" fillId="0" borderId="0"/>
    <xf numFmtId="0" fontId="2" fillId="0" borderId="0"/>
  </cellStyleXfs>
  <cellXfs count="5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181" fontId="11" fillId="2" borderId="0" xfId="0" applyNumberFormat="1" applyFont="1" applyFill="1" applyBorder="1" applyAlignment="1">
      <alignment horizontal="right" vertical="center" shrinkToFit="1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181" fontId="11" fillId="2" borderId="6" xfId="0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83" fontId="0" fillId="0" borderId="0" xfId="0" quotePrefix="1" applyNumberFormat="1" applyFont="1" applyFill="1" applyBorder="1" applyAlignment="1">
      <alignment horizontal="right"/>
    </xf>
    <xf numFmtId="183" fontId="8" fillId="0" borderId="0" xfId="5" quotePrefix="1" applyNumberFormat="1" applyFont="1" applyFill="1" applyBorder="1" applyAlignment="1">
      <alignment horizontal="right"/>
    </xf>
    <xf numFmtId="183" fontId="8" fillId="0" borderId="0" xfId="0" quotePrefix="1" applyNumberFormat="1" applyFont="1" applyFill="1" applyBorder="1" applyAlignment="1">
      <alignment horizontal="right"/>
    </xf>
    <xf numFmtId="184" fontId="0" fillId="0" borderId="0" xfId="0" quotePrefix="1" applyNumberFormat="1" applyFont="1" applyFill="1" applyBorder="1" applyAlignment="1">
      <alignment horizontal="right"/>
    </xf>
    <xf numFmtId="184" fontId="0" fillId="0" borderId="6" xfId="0" quotePrefix="1" applyNumberFormat="1" applyFont="1" applyFill="1" applyBorder="1" applyAlignment="1">
      <alignment horizontal="right"/>
    </xf>
    <xf numFmtId="0" fontId="11" fillId="0" borderId="11" xfId="6" applyNumberFormat="1" applyFont="1" applyFill="1" applyBorder="1" applyAlignment="1">
      <alignment horizontal="left"/>
    </xf>
    <xf numFmtId="0" fontId="11" fillId="0" borderId="6" xfId="6" applyNumberFormat="1" applyFont="1" applyFill="1" applyBorder="1" applyAlignment="1">
      <alignment horizontal="left"/>
    </xf>
    <xf numFmtId="183" fontId="0" fillId="0" borderId="6" xfId="0" quotePrefix="1" applyNumberFormat="1" applyFont="1" applyFill="1" applyBorder="1" applyAlignment="1">
      <alignment horizontal="right"/>
    </xf>
    <xf numFmtId="184" fontId="8" fillId="0" borderId="0" xfId="0" quotePrefix="1" applyNumberFormat="1" applyFont="1" applyFill="1" applyBorder="1" applyAlignment="1">
      <alignment horizontal="right" vertical="center"/>
    </xf>
    <xf numFmtId="178" fontId="0" fillId="0" borderId="0" xfId="0" applyNumberFormat="1" applyFont="1" applyFill="1" applyBorder="1" applyAlignment="1">
      <alignment horizontal="right"/>
    </xf>
    <xf numFmtId="178" fontId="0" fillId="0" borderId="0" xfId="0" quotePrefix="1" applyNumberFormat="1" applyFont="1" applyFill="1" applyBorder="1" applyAlignment="1">
      <alignment horizontal="right"/>
    </xf>
    <xf numFmtId="178" fontId="8" fillId="0" borderId="0" xfId="5" applyNumberFormat="1" applyFont="1" applyFill="1" applyBorder="1" applyAlignment="1">
      <alignment horizontal="right"/>
    </xf>
    <xf numFmtId="183" fontId="8" fillId="0" borderId="12" xfId="5" quotePrefix="1" applyNumberFormat="1" applyFont="1" applyFill="1" applyBorder="1" applyAlignment="1">
      <alignment horizontal="right"/>
    </xf>
    <xf numFmtId="0" fontId="11" fillId="2" borderId="13" xfId="0" applyFont="1" applyFill="1" applyBorder="1" applyAlignment="1">
      <alignment horizontal="center" vertical="center" wrapText="1"/>
    </xf>
    <xf numFmtId="180" fontId="11" fillId="2" borderId="0" xfId="0" applyNumberFormat="1" applyFont="1" applyFill="1" applyBorder="1" applyAlignment="1">
      <alignment horizontal="right" vertical="center" shrinkToFit="1"/>
    </xf>
    <xf numFmtId="41" fontId="11" fillId="2" borderId="0" xfId="0" applyNumberFormat="1" applyFont="1" applyFill="1" applyBorder="1" applyAlignment="1">
      <alignment horizontal="right" vertical="center" shrinkToFit="1"/>
    </xf>
    <xf numFmtId="41" fontId="0" fillId="0" borderId="0" xfId="0" quotePrefix="1" applyNumberFormat="1" applyFont="1" applyFill="1" applyBorder="1" applyAlignment="1">
      <alignment horizontal="right"/>
    </xf>
    <xf numFmtId="41" fontId="11" fillId="0" borderId="0" xfId="0" applyNumberFormat="1" applyFont="1" applyFill="1" applyBorder="1" applyAlignment="1">
      <alignment horizontal="right" vertical="center" shrinkToFit="1"/>
    </xf>
    <xf numFmtId="180" fontId="8" fillId="0" borderId="0" xfId="0" applyNumberFormat="1" applyFont="1" applyBorder="1" applyAlignment="1">
      <alignment vertical="center"/>
    </xf>
    <xf numFmtId="186" fontId="11" fillId="0" borderId="0" xfId="0" applyNumberFormat="1" applyFont="1" applyFill="1" applyBorder="1" applyAlignment="1">
      <alignment horizontal="right" vertical="center" shrinkToFit="1"/>
    </xf>
    <xf numFmtId="181" fontId="11" fillId="0" borderId="0" xfId="0" applyNumberFormat="1" applyFont="1" applyFill="1" applyBorder="1" applyAlignment="1">
      <alignment horizontal="right" vertical="center" shrinkToFit="1"/>
    </xf>
    <xf numFmtId="0" fontId="11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</cellXfs>
  <cellStyles count="8">
    <cellStyle name="Calc Currency (0)" xfId="1"/>
    <cellStyle name="Header1" xfId="2"/>
    <cellStyle name="Header2" xfId="3"/>
    <cellStyle name="Normal_#18-Internet" xfId="4"/>
    <cellStyle name="標準" xfId="0" builtinId="0"/>
    <cellStyle name="標準 3" xfId="5"/>
    <cellStyle name="標準_新産業分類符号一覧(04.07再訂正)" xfId="6"/>
    <cellStyle name="未定義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R30"/>
  <sheetViews>
    <sheetView showGridLines="0" tabSelected="1" defaultGridColor="0" colorId="22" zoomScaleNormal="100" zoomScaleSheetLayoutView="100" workbookViewId="0">
      <selection activeCell="G32" sqref="G32"/>
    </sheetView>
  </sheetViews>
  <sheetFormatPr defaultColWidth="9.59765625" defaultRowHeight="13.2"/>
  <cols>
    <col min="1" max="1" width="1.59765625" style="1" customWidth="1"/>
    <col min="2" max="2" width="30.19921875" style="1" customWidth="1"/>
    <col min="3" max="3" width="10.8984375" style="1" customWidth="1"/>
    <col min="4" max="4" width="8.09765625" style="1" customWidth="1"/>
    <col min="5" max="5" width="7.5" style="1" customWidth="1"/>
    <col min="6" max="6" width="8.09765625" style="1" customWidth="1"/>
    <col min="7" max="7" width="7.5" style="1" customWidth="1"/>
    <col min="8" max="8" width="8.09765625" style="1" customWidth="1"/>
    <col min="9" max="9" width="7.5" style="1" customWidth="1"/>
    <col min="10" max="10" width="8.09765625" style="1" bestFit="1" customWidth="1"/>
    <col min="11" max="12" width="8.09765625" style="1" customWidth="1"/>
    <col min="13" max="13" width="9.3984375" style="1" customWidth="1"/>
    <col min="14" max="16" width="8.09765625" style="1" customWidth="1"/>
    <col min="17" max="16384" width="9.59765625" style="1"/>
  </cols>
  <sheetData>
    <row r="1" spans="2:18" ht="23.4">
      <c r="B1" s="45" t="s">
        <v>30</v>
      </c>
      <c r="C1" s="45"/>
      <c r="D1" s="45"/>
      <c r="E1" s="45"/>
      <c r="F1" s="45"/>
      <c r="G1" s="45"/>
      <c r="H1" s="45"/>
      <c r="I1" s="45"/>
      <c r="J1" s="19"/>
      <c r="K1" s="19"/>
      <c r="L1" s="19"/>
      <c r="M1" s="19"/>
      <c r="N1" s="19"/>
      <c r="O1" s="19"/>
      <c r="P1" s="19"/>
    </row>
    <row r="2" spans="2:18">
      <c r="P2" s="2" t="s">
        <v>33</v>
      </c>
    </row>
    <row r="3" spans="2:18" ht="4.5" customHeight="1" thickBot="1">
      <c r="B3" s="3"/>
      <c r="C3" s="3"/>
      <c r="D3" s="3"/>
      <c r="E3" s="3"/>
      <c r="F3" s="3"/>
      <c r="G3" s="3"/>
      <c r="H3" s="3"/>
      <c r="I3" s="3"/>
      <c r="J3" s="3"/>
    </row>
    <row r="4" spans="2:18" s="5" customFormat="1" ht="17.25" customHeight="1">
      <c r="B4" s="14"/>
      <c r="C4" s="41" t="s">
        <v>4</v>
      </c>
      <c r="D4" s="41" t="s">
        <v>6</v>
      </c>
      <c r="E4" s="47"/>
      <c r="F4" s="46" t="s">
        <v>7</v>
      </c>
      <c r="G4" s="47"/>
      <c r="H4" s="41" t="s">
        <v>8</v>
      </c>
      <c r="I4" s="47"/>
      <c r="J4" s="41" t="s">
        <v>11</v>
      </c>
      <c r="K4" s="42"/>
      <c r="L4" s="42"/>
      <c r="M4" s="42"/>
      <c r="N4" s="42"/>
      <c r="O4" s="41" t="s">
        <v>12</v>
      </c>
      <c r="P4" s="42"/>
    </row>
    <row r="5" spans="2:18" s="5" customFormat="1" ht="15.75" customHeight="1">
      <c r="B5" s="16" t="s">
        <v>2</v>
      </c>
      <c r="C5" s="43"/>
      <c r="D5" s="43"/>
      <c r="E5" s="48"/>
      <c r="F5" s="43"/>
      <c r="G5" s="48"/>
      <c r="H5" s="43"/>
      <c r="I5" s="48"/>
      <c r="J5" s="43"/>
      <c r="K5" s="44"/>
      <c r="L5" s="44"/>
      <c r="M5" s="44"/>
      <c r="N5" s="44"/>
      <c r="O5" s="43"/>
      <c r="P5" s="44"/>
    </row>
    <row r="6" spans="2:18" s="5" customFormat="1" ht="16.5" customHeight="1">
      <c r="B6" s="16"/>
      <c r="C6" s="43"/>
      <c r="D6" s="43"/>
      <c r="E6" s="48"/>
      <c r="F6" s="43"/>
      <c r="G6" s="48"/>
      <c r="H6" s="43"/>
      <c r="I6" s="48"/>
      <c r="J6" s="17"/>
      <c r="K6" s="49" t="s">
        <v>9</v>
      </c>
      <c r="L6" s="50"/>
      <c r="M6" s="51" t="s">
        <v>10</v>
      </c>
      <c r="N6" s="52"/>
      <c r="O6" s="43"/>
      <c r="P6" s="44"/>
    </row>
    <row r="7" spans="2:18" s="5" customFormat="1" ht="16.5" customHeight="1">
      <c r="B7" s="15"/>
      <c r="C7" s="53"/>
      <c r="D7" s="18"/>
      <c r="E7" s="10" t="s">
        <v>5</v>
      </c>
      <c r="F7" s="7"/>
      <c r="G7" s="10" t="s">
        <v>0</v>
      </c>
      <c r="H7" s="7"/>
      <c r="I7" s="10" t="s">
        <v>0</v>
      </c>
      <c r="J7" s="18"/>
      <c r="K7" s="8"/>
      <c r="L7" s="10" t="s">
        <v>0</v>
      </c>
      <c r="M7" s="9"/>
      <c r="N7" s="10" t="s">
        <v>0</v>
      </c>
      <c r="O7" s="7"/>
      <c r="P7" s="11" t="s">
        <v>0</v>
      </c>
    </row>
    <row r="8" spans="2:18" s="5" customFormat="1" ht="16.5" customHeight="1">
      <c r="B8" s="33" t="s">
        <v>1</v>
      </c>
      <c r="C8" s="34">
        <f>SUM(C9:C26)</f>
        <v>165945</v>
      </c>
      <c r="D8" s="34">
        <f>SUM(D9:D26)</f>
        <v>4239</v>
      </c>
      <c r="E8" s="6">
        <f>D8/C8*100</f>
        <v>2.5544608153303807</v>
      </c>
      <c r="F8" s="34">
        <f>SUM(F9:F26)</f>
        <v>949</v>
      </c>
      <c r="G8" s="6">
        <f>F8/C8*100</f>
        <v>0.57187622405013716</v>
      </c>
      <c r="H8" s="34">
        <f>SUM(H9:H26)</f>
        <v>10124</v>
      </c>
      <c r="I8" s="6">
        <f>H8/C8*100</f>
        <v>6.1008165355991437</v>
      </c>
      <c r="J8" s="34">
        <f>SUM(J9:J26)</f>
        <v>147712</v>
      </c>
      <c r="K8" s="34">
        <f>SUM(K9:K26)</f>
        <v>106470</v>
      </c>
      <c r="L8" s="6">
        <f>K8/C8*100</f>
        <v>64.159811985898941</v>
      </c>
      <c r="M8" s="34">
        <f>SUM(M9:M26)</f>
        <v>41242</v>
      </c>
      <c r="N8" s="6">
        <f>M8/C8*100</f>
        <v>24.852812678899635</v>
      </c>
      <c r="O8" s="34">
        <f>SUM(O9:O26)</f>
        <v>2921</v>
      </c>
      <c r="P8" s="6">
        <f>O8/C8*100</f>
        <v>1.7602217602217602</v>
      </c>
      <c r="R8" s="38"/>
    </row>
    <row r="9" spans="2:18" s="5" customFormat="1" ht="16.5" customHeight="1">
      <c r="B9" s="25" t="s">
        <v>14</v>
      </c>
      <c r="C9" s="21">
        <v>652</v>
      </c>
      <c r="D9" s="29" t="s">
        <v>32</v>
      </c>
      <c r="E9" s="35">
        <f t="shared" ref="E9:E26" si="0">D9/C9*100</f>
        <v>0</v>
      </c>
      <c r="F9" s="29" t="s">
        <v>32</v>
      </c>
      <c r="G9" s="35">
        <f t="shared" ref="G9:G26" si="1">F9/C9*100</f>
        <v>0</v>
      </c>
      <c r="H9" s="23">
        <v>122</v>
      </c>
      <c r="I9" s="6">
        <f t="shared" ref="I9:I26" si="2">H9/C9*100</f>
        <v>18.711656441717793</v>
      </c>
      <c r="J9" s="28">
        <v>504</v>
      </c>
      <c r="K9" s="23">
        <v>385</v>
      </c>
      <c r="L9" s="6">
        <f t="shared" ref="L9:L26" si="3">K9/C9*100</f>
        <v>59.04907975460123</v>
      </c>
      <c r="M9" s="23">
        <v>119</v>
      </c>
      <c r="N9" s="6">
        <f t="shared" ref="N9:N26" si="4">M9/C9*100</f>
        <v>18.25153374233129</v>
      </c>
      <c r="O9" s="23">
        <v>26</v>
      </c>
      <c r="P9" s="6">
        <f t="shared" ref="P9:P26" si="5">O9/C9*100</f>
        <v>3.9877300613496933</v>
      </c>
    </row>
    <row r="10" spans="2:18" s="5" customFormat="1" ht="16.5" customHeight="1">
      <c r="B10" s="25" t="s">
        <v>15</v>
      </c>
      <c r="C10" s="31">
        <v>11</v>
      </c>
      <c r="D10" s="29" t="s">
        <v>32</v>
      </c>
      <c r="E10" s="35">
        <v>0</v>
      </c>
      <c r="F10" s="29" t="s">
        <v>32</v>
      </c>
      <c r="G10" s="35">
        <v>0</v>
      </c>
      <c r="H10" s="29">
        <v>11</v>
      </c>
      <c r="I10" s="35">
        <v>0</v>
      </c>
      <c r="J10" s="29" t="s">
        <v>32</v>
      </c>
      <c r="K10" s="29" t="s">
        <v>32</v>
      </c>
      <c r="L10" s="35">
        <v>0</v>
      </c>
      <c r="M10" s="30" t="s">
        <v>32</v>
      </c>
      <c r="N10" s="35">
        <v>0</v>
      </c>
      <c r="O10" s="29" t="s">
        <v>32</v>
      </c>
      <c r="P10" s="35">
        <v>0</v>
      </c>
    </row>
    <row r="11" spans="2:18" s="5" customFormat="1" ht="16.5" customHeight="1">
      <c r="B11" s="25" t="s">
        <v>16</v>
      </c>
      <c r="C11" s="21">
        <v>20</v>
      </c>
      <c r="D11" s="30" t="s">
        <v>32</v>
      </c>
      <c r="E11" s="37">
        <f t="shared" si="0"/>
        <v>0</v>
      </c>
      <c r="F11" s="30" t="s">
        <v>32</v>
      </c>
      <c r="G11" s="35">
        <f t="shared" si="1"/>
        <v>0</v>
      </c>
      <c r="H11" s="23">
        <v>14</v>
      </c>
      <c r="I11" s="6">
        <f t="shared" si="2"/>
        <v>70</v>
      </c>
      <c r="J11" s="23">
        <v>6</v>
      </c>
      <c r="K11" s="23">
        <v>6</v>
      </c>
      <c r="L11" s="6">
        <f t="shared" si="3"/>
        <v>30</v>
      </c>
      <c r="M11" s="30" t="s">
        <v>32</v>
      </c>
      <c r="N11" s="35">
        <f t="shared" si="4"/>
        <v>0</v>
      </c>
      <c r="O11" s="29" t="s">
        <v>32</v>
      </c>
      <c r="P11" s="35">
        <f t="shared" si="5"/>
        <v>0</v>
      </c>
    </row>
    <row r="12" spans="2:18" s="5" customFormat="1" ht="16.5" customHeight="1">
      <c r="B12" s="25" t="s">
        <v>17</v>
      </c>
      <c r="C12" s="21">
        <v>9613</v>
      </c>
      <c r="D12" s="20">
        <v>272</v>
      </c>
      <c r="E12" s="6">
        <f>D12/C12*100</f>
        <v>2.8295017164256735</v>
      </c>
      <c r="F12" s="23">
        <v>57</v>
      </c>
      <c r="G12" s="6">
        <f t="shared" si="1"/>
        <v>0.59294705086861543</v>
      </c>
      <c r="H12" s="23">
        <v>1706</v>
      </c>
      <c r="I12" s="6">
        <f t="shared" si="2"/>
        <v>17.74680120669926</v>
      </c>
      <c r="J12" s="23">
        <v>7430</v>
      </c>
      <c r="K12" s="23">
        <v>6571</v>
      </c>
      <c r="L12" s="6">
        <f t="shared" si="3"/>
        <v>68.355352127327578</v>
      </c>
      <c r="M12" s="23">
        <v>859</v>
      </c>
      <c r="N12" s="6">
        <f t="shared" si="4"/>
        <v>8.9358160823884329</v>
      </c>
      <c r="O12" s="23">
        <v>148</v>
      </c>
      <c r="P12" s="6">
        <f t="shared" si="5"/>
        <v>1.53958181629044</v>
      </c>
    </row>
    <row r="13" spans="2:18" s="5" customFormat="1" ht="16.5" customHeight="1">
      <c r="B13" s="25" t="s">
        <v>18</v>
      </c>
      <c r="C13" s="21">
        <v>44426</v>
      </c>
      <c r="D13" s="20">
        <v>352</v>
      </c>
      <c r="E13" s="6">
        <f t="shared" si="0"/>
        <v>0.79232881645883035</v>
      </c>
      <c r="F13" s="23">
        <v>92</v>
      </c>
      <c r="G13" s="6">
        <f t="shared" si="1"/>
        <v>0.20708594066537614</v>
      </c>
      <c r="H13" s="23">
        <v>1990</v>
      </c>
      <c r="I13" s="6">
        <f t="shared" si="2"/>
        <v>4.4793589339575925</v>
      </c>
      <c r="J13" s="23">
        <v>41641</v>
      </c>
      <c r="K13" s="23">
        <v>34749</v>
      </c>
      <c r="L13" s="6">
        <f t="shared" si="3"/>
        <v>78.217710349795169</v>
      </c>
      <c r="M13" s="23">
        <v>6892</v>
      </c>
      <c r="N13" s="6">
        <f t="shared" si="4"/>
        <v>15.513438076801872</v>
      </c>
      <c r="O13" s="23">
        <v>351</v>
      </c>
      <c r="P13" s="6">
        <f t="shared" si="5"/>
        <v>0.79007788232116327</v>
      </c>
    </row>
    <row r="14" spans="2:18" s="5" customFormat="1" ht="16.5" customHeight="1">
      <c r="B14" s="25" t="s">
        <v>3</v>
      </c>
      <c r="C14" s="22">
        <v>859</v>
      </c>
      <c r="D14" s="29" t="s">
        <v>32</v>
      </c>
      <c r="E14" s="35">
        <f t="shared" si="0"/>
        <v>0</v>
      </c>
      <c r="F14" s="29" t="s">
        <v>32</v>
      </c>
      <c r="G14" s="35">
        <f t="shared" si="1"/>
        <v>0</v>
      </c>
      <c r="H14" s="30">
        <v>11</v>
      </c>
      <c r="I14" s="40">
        <f t="shared" si="2"/>
        <v>1.2805587892898718</v>
      </c>
      <c r="J14" s="23">
        <v>848</v>
      </c>
      <c r="K14" s="23">
        <v>724</v>
      </c>
      <c r="L14" s="6">
        <f t="shared" si="3"/>
        <v>84.284051222351579</v>
      </c>
      <c r="M14" s="23">
        <v>124</v>
      </c>
      <c r="N14" s="6">
        <f t="shared" si="4"/>
        <v>14.435389988358557</v>
      </c>
      <c r="O14" s="30" t="s">
        <v>32</v>
      </c>
      <c r="P14" s="37">
        <f t="shared" si="5"/>
        <v>0</v>
      </c>
    </row>
    <row r="15" spans="2:18" s="5" customFormat="1" ht="16.5" customHeight="1">
      <c r="B15" s="25" t="s">
        <v>19</v>
      </c>
      <c r="C15" s="21">
        <v>1040</v>
      </c>
      <c r="D15" s="30">
        <v>3</v>
      </c>
      <c r="E15" s="39">
        <f>D15/C15*100</f>
        <v>0.28846153846153849</v>
      </c>
      <c r="F15" s="29" t="s">
        <v>32</v>
      </c>
      <c r="G15" s="35">
        <f t="shared" si="1"/>
        <v>0</v>
      </c>
      <c r="H15" s="23">
        <v>135</v>
      </c>
      <c r="I15" s="6">
        <f t="shared" si="2"/>
        <v>12.980769230769232</v>
      </c>
      <c r="J15" s="23">
        <v>877</v>
      </c>
      <c r="K15" s="23">
        <v>764</v>
      </c>
      <c r="L15" s="6">
        <f t="shared" si="3"/>
        <v>73.461538461538467</v>
      </c>
      <c r="M15" s="23">
        <v>113</v>
      </c>
      <c r="N15" s="6">
        <f t="shared" si="4"/>
        <v>10.865384615384615</v>
      </c>
      <c r="O15" s="23">
        <v>25</v>
      </c>
      <c r="P15" s="6">
        <f t="shared" si="5"/>
        <v>2.4038461538461542</v>
      </c>
    </row>
    <row r="16" spans="2:18" s="5" customFormat="1" ht="16.5" customHeight="1">
      <c r="B16" s="25" t="s">
        <v>20</v>
      </c>
      <c r="C16" s="21">
        <v>7710</v>
      </c>
      <c r="D16" s="30">
        <v>5</v>
      </c>
      <c r="E16" s="40">
        <f t="shared" si="0"/>
        <v>6.4850843060959784E-2</v>
      </c>
      <c r="F16" s="30">
        <v>3</v>
      </c>
      <c r="G16" s="40">
        <f>F16/C16*100</f>
        <v>3.8910505836575876E-2</v>
      </c>
      <c r="H16" s="23">
        <v>220</v>
      </c>
      <c r="I16" s="6">
        <f t="shared" si="2"/>
        <v>2.8534370946822309</v>
      </c>
      <c r="J16" s="23">
        <v>7391</v>
      </c>
      <c r="K16" s="23">
        <v>5688</v>
      </c>
      <c r="L16" s="6">
        <f t="shared" si="3"/>
        <v>73.774319066147868</v>
      </c>
      <c r="M16" s="23">
        <v>1703</v>
      </c>
      <c r="N16" s="6">
        <f t="shared" si="4"/>
        <v>22.088197146562905</v>
      </c>
      <c r="O16" s="23">
        <v>91</v>
      </c>
      <c r="P16" s="6">
        <f t="shared" si="5"/>
        <v>1.1802853437094682</v>
      </c>
    </row>
    <row r="17" spans="1:16" s="5" customFormat="1" ht="16.5" customHeight="1">
      <c r="B17" s="25" t="s">
        <v>29</v>
      </c>
      <c r="C17" s="21">
        <v>30301</v>
      </c>
      <c r="D17" s="20">
        <v>868</v>
      </c>
      <c r="E17" s="6">
        <f t="shared" si="0"/>
        <v>2.8645919276591534</v>
      </c>
      <c r="F17" s="23">
        <v>230</v>
      </c>
      <c r="G17" s="6">
        <f t="shared" si="1"/>
        <v>0.75905085640737935</v>
      </c>
      <c r="H17" s="23">
        <v>2062</v>
      </c>
      <c r="I17" s="6">
        <f t="shared" si="2"/>
        <v>6.8050559387478966</v>
      </c>
      <c r="J17" s="23">
        <v>26766</v>
      </c>
      <c r="K17" s="23">
        <v>16829</v>
      </c>
      <c r="L17" s="6">
        <f t="shared" si="3"/>
        <v>55.539421141216458</v>
      </c>
      <c r="M17" s="23">
        <v>9937</v>
      </c>
      <c r="N17" s="6">
        <f t="shared" si="4"/>
        <v>32.794297217913595</v>
      </c>
      <c r="O17" s="23">
        <v>375</v>
      </c>
      <c r="P17" s="6">
        <f t="shared" si="5"/>
        <v>1.2375829180555096</v>
      </c>
    </row>
    <row r="18" spans="1:16" s="5" customFormat="1" ht="16.5" customHeight="1">
      <c r="B18" s="25" t="s">
        <v>21</v>
      </c>
      <c r="C18" s="21">
        <v>4226</v>
      </c>
      <c r="D18" s="20">
        <v>13</v>
      </c>
      <c r="E18" s="6">
        <f t="shared" si="0"/>
        <v>0.30761949834358732</v>
      </c>
      <c r="F18" s="23">
        <v>1</v>
      </c>
      <c r="G18" s="6">
        <f t="shared" si="1"/>
        <v>2.3663038334122102E-2</v>
      </c>
      <c r="H18" s="23">
        <v>150</v>
      </c>
      <c r="I18" s="6">
        <f t="shared" si="2"/>
        <v>3.5494557501183155</v>
      </c>
      <c r="J18" s="23">
        <v>4057</v>
      </c>
      <c r="K18" s="23">
        <v>3718</v>
      </c>
      <c r="L18" s="6">
        <f t="shared" si="3"/>
        <v>87.979176526265974</v>
      </c>
      <c r="M18" s="23">
        <v>339</v>
      </c>
      <c r="N18" s="6">
        <f t="shared" si="4"/>
        <v>8.0217699952673929</v>
      </c>
      <c r="O18" s="23">
        <v>5</v>
      </c>
      <c r="P18" s="6">
        <f t="shared" si="5"/>
        <v>0.1183151916706105</v>
      </c>
    </row>
    <row r="19" spans="1:16" s="5" customFormat="1" ht="16.5" customHeight="1">
      <c r="B19" s="25" t="s">
        <v>22</v>
      </c>
      <c r="C19" s="21">
        <v>3593</v>
      </c>
      <c r="D19" s="20">
        <v>187</v>
      </c>
      <c r="E19" s="6">
        <f t="shared" si="0"/>
        <v>5.2045644308377401</v>
      </c>
      <c r="F19" s="23">
        <v>59</v>
      </c>
      <c r="G19" s="6">
        <f t="shared" si="1"/>
        <v>1.6420818257723351</v>
      </c>
      <c r="H19" s="23">
        <v>887</v>
      </c>
      <c r="I19" s="6">
        <f t="shared" si="2"/>
        <v>24.686891177289176</v>
      </c>
      <c r="J19" s="23">
        <v>2417</v>
      </c>
      <c r="K19" s="23">
        <v>1717</v>
      </c>
      <c r="L19" s="6">
        <f t="shared" si="3"/>
        <v>47.787364319510154</v>
      </c>
      <c r="M19" s="23">
        <v>700</v>
      </c>
      <c r="N19" s="6">
        <f t="shared" si="4"/>
        <v>19.482326746451434</v>
      </c>
      <c r="O19" s="23">
        <v>43</v>
      </c>
      <c r="P19" s="6">
        <f t="shared" si="5"/>
        <v>1.1967715001391594</v>
      </c>
    </row>
    <row r="20" spans="1:16" s="5" customFormat="1" ht="16.5" customHeight="1">
      <c r="B20" s="25" t="s">
        <v>23</v>
      </c>
      <c r="C20" s="21">
        <v>9749</v>
      </c>
      <c r="D20" s="20">
        <v>301</v>
      </c>
      <c r="E20" s="6">
        <f>D20/C20*100</f>
        <v>3.0874961534516361</v>
      </c>
      <c r="F20" s="23">
        <v>31</v>
      </c>
      <c r="G20" s="6">
        <f t="shared" si="1"/>
        <v>0.31798133141860707</v>
      </c>
      <c r="H20" s="23">
        <v>489</v>
      </c>
      <c r="I20" s="6">
        <f t="shared" si="2"/>
        <v>5.0158990665709302</v>
      </c>
      <c r="J20" s="23">
        <v>8847</v>
      </c>
      <c r="K20" s="23">
        <v>7704</v>
      </c>
      <c r="L20" s="6">
        <f t="shared" si="3"/>
        <v>79.023489588675773</v>
      </c>
      <c r="M20" s="23">
        <v>1143</v>
      </c>
      <c r="N20" s="6">
        <f t="shared" si="4"/>
        <v>11.724279413273155</v>
      </c>
      <c r="O20" s="23">
        <v>81</v>
      </c>
      <c r="P20" s="6">
        <f t="shared" si="5"/>
        <v>0.8308544466099087</v>
      </c>
    </row>
    <row r="21" spans="1:16" s="5" customFormat="1" ht="16.5" customHeight="1">
      <c r="B21" s="25" t="s">
        <v>24</v>
      </c>
      <c r="C21" s="22">
        <v>13290</v>
      </c>
      <c r="D21" s="20">
        <v>772</v>
      </c>
      <c r="E21" s="6">
        <f t="shared" si="0"/>
        <v>5.8088788562829192</v>
      </c>
      <c r="F21" s="23">
        <v>231</v>
      </c>
      <c r="G21" s="6">
        <f t="shared" si="1"/>
        <v>1.7381489841986457</v>
      </c>
      <c r="H21" s="23">
        <v>360</v>
      </c>
      <c r="I21" s="6">
        <f t="shared" si="2"/>
        <v>2.7088036117381491</v>
      </c>
      <c r="J21" s="23">
        <v>11480</v>
      </c>
      <c r="K21" s="23">
        <v>4425</v>
      </c>
      <c r="L21" s="6">
        <f t="shared" si="3"/>
        <v>33.295711060948079</v>
      </c>
      <c r="M21" s="23">
        <v>7055</v>
      </c>
      <c r="N21" s="6">
        <f t="shared" si="4"/>
        <v>53.085026335590669</v>
      </c>
      <c r="O21" s="23">
        <v>447</v>
      </c>
      <c r="P21" s="6">
        <f t="shared" si="5"/>
        <v>3.3634311512415351</v>
      </c>
    </row>
    <row r="22" spans="1:16" s="5" customFormat="1" ht="16.5" customHeight="1">
      <c r="B22" s="25" t="s">
        <v>25</v>
      </c>
      <c r="C22" s="21">
        <v>6127</v>
      </c>
      <c r="D22" s="20">
        <v>693</v>
      </c>
      <c r="E22" s="6">
        <f t="shared" si="0"/>
        <v>11.310592459605028</v>
      </c>
      <c r="F22" s="23">
        <v>128</v>
      </c>
      <c r="G22" s="6">
        <f t="shared" si="1"/>
        <v>2.0891137587726458</v>
      </c>
      <c r="H22" s="23">
        <v>260</v>
      </c>
      <c r="I22" s="6">
        <f t="shared" si="2"/>
        <v>4.2435123225069367</v>
      </c>
      <c r="J22" s="23">
        <v>4759</v>
      </c>
      <c r="K22" s="23">
        <v>2782</v>
      </c>
      <c r="L22" s="6">
        <f t="shared" si="3"/>
        <v>45.40558185082422</v>
      </c>
      <c r="M22" s="23">
        <v>1977</v>
      </c>
      <c r="N22" s="6">
        <f t="shared" si="4"/>
        <v>32.26701485229313</v>
      </c>
      <c r="O22" s="23">
        <v>287</v>
      </c>
      <c r="P22" s="6">
        <f t="shared" si="5"/>
        <v>4.6841847559980412</v>
      </c>
    </row>
    <row r="23" spans="1:16" s="5" customFormat="1" ht="16.5" customHeight="1">
      <c r="B23" s="25" t="s">
        <v>26</v>
      </c>
      <c r="C23" s="21">
        <v>3931</v>
      </c>
      <c r="D23" s="20">
        <v>273</v>
      </c>
      <c r="E23" s="6">
        <f t="shared" si="0"/>
        <v>6.9447977613838727</v>
      </c>
      <c r="F23" s="23">
        <v>32</v>
      </c>
      <c r="G23" s="6">
        <f t="shared" si="1"/>
        <v>0.81404222844060037</v>
      </c>
      <c r="H23" s="23">
        <v>131</v>
      </c>
      <c r="I23" s="6">
        <f t="shared" si="2"/>
        <v>3.3324853726787076</v>
      </c>
      <c r="J23" s="23">
        <v>3387</v>
      </c>
      <c r="K23" s="23">
        <v>1906</v>
      </c>
      <c r="L23" s="6">
        <f t="shared" si="3"/>
        <v>48.48639023149326</v>
      </c>
      <c r="M23" s="23">
        <v>1481</v>
      </c>
      <c r="N23" s="6">
        <f t="shared" si="4"/>
        <v>37.674891885016535</v>
      </c>
      <c r="O23" s="23">
        <v>108</v>
      </c>
      <c r="P23" s="6">
        <f t="shared" si="5"/>
        <v>2.7473925209870265</v>
      </c>
    </row>
    <row r="24" spans="1:16" s="5" customFormat="1" ht="16.5" customHeight="1">
      <c r="B24" s="25" t="s">
        <v>27</v>
      </c>
      <c r="C24" s="21">
        <v>17183</v>
      </c>
      <c r="D24" s="20">
        <v>384</v>
      </c>
      <c r="E24" s="6">
        <f t="shared" si="0"/>
        <v>2.2347669207938079</v>
      </c>
      <c r="F24" s="23">
        <v>51</v>
      </c>
      <c r="G24" s="6">
        <f t="shared" si="1"/>
        <v>0.29680498166792763</v>
      </c>
      <c r="H24" s="23">
        <v>703</v>
      </c>
      <c r="I24" s="6">
        <f t="shared" si="2"/>
        <v>4.0912529825990802</v>
      </c>
      <c r="J24" s="23">
        <v>15455</v>
      </c>
      <c r="K24" s="23">
        <v>11161</v>
      </c>
      <c r="L24" s="6">
        <f t="shared" si="3"/>
        <v>64.953733341092942</v>
      </c>
      <c r="M24" s="23">
        <v>4294</v>
      </c>
      <c r="N24" s="6">
        <f t="shared" si="4"/>
        <v>24.989815515334925</v>
      </c>
      <c r="O24" s="23">
        <v>590</v>
      </c>
      <c r="P24" s="6">
        <f t="shared" si="5"/>
        <v>3.4336262585113193</v>
      </c>
    </row>
    <row r="25" spans="1:16" s="5" customFormat="1" ht="16.5" customHeight="1">
      <c r="B25" s="25" t="s">
        <v>28</v>
      </c>
      <c r="C25" s="21">
        <v>596</v>
      </c>
      <c r="D25" s="20">
        <v>3</v>
      </c>
      <c r="E25" s="6">
        <f t="shared" si="0"/>
        <v>0.50335570469798652</v>
      </c>
      <c r="F25" s="30">
        <v>3</v>
      </c>
      <c r="G25" s="40">
        <f t="shared" si="1"/>
        <v>0.50335570469798652</v>
      </c>
      <c r="H25" s="36">
        <v>29</v>
      </c>
      <c r="I25" s="6">
        <f t="shared" si="2"/>
        <v>4.8657718120805367</v>
      </c>
      <c r="J25" s="23">
        <v>552</v>
      </c>
      <c r="K25" s="23">
        <v>495</v>
      </c>
      <c r="L25" s="6">
        <f t="shared" si="3"/>
        <v>83.053691275167779</v>
      </c>
      <c r="M25" s="23">
        <v>57</v>
      </c>
      <c r="N25" s="6">
        <f t="shared" si="4"/>
        <v>9.5637583892617446</v>
      </c>
      <c r="O25" s="30">
        <v>9</v>
      </c>
      <c r="P25" s="40">
        <f t="shared" si="5"/>
        <v>1.5100671140939599</v>
      </c>
    </row>
    <row r="26" spans="1:16" s="5" customFormat="1" ht="16.5" customHeight="1">
      <c r="B26" s="25" t="s">
        <v>13</v>
      </c>
      <c r="C26" s="21">
        <v>12618</v>
      </c>
      <c r="D26" s="20">
        <v>113</v>
      </c>
      <c r="E26" s="6">
        <f t="shared" si="0"/>
        <v>0.89554604533206539</v>
      </c>
      <c r="F26" s="23">
        <v>31</v>
      </c>
      <c r="G26" s="6">
        <f t="shared" si="1"/>
        <v>0.24568077349817721</v>
      </c>
      <c r="H26" s="23">
        <v>844</v>
      </c>
      <c r="I26" s="6">
        <f t="shared" si="2"/>
        <v>6.6888571881439205</v>
      </c>
      <c r="J26" s="23">
        <v>11295</v>
      </c>
      <c r="K26" s="23">
        <v>6846</v>
      </c>
      <c r="L26" s="6">
        <f t="shared" si="3"/>
        <v>54.255825011887779</v>
      </c>
      <c r="M26" s="23">
        <v>4449</v>
      </c>
      <c r="N26" s="6">
        <f t="shared" si="4"/>
        <v>35.259153590109364</v>
      </c>
      <c r="O26" s="23">
        <v>335</v>
      </c>
      <c r="P26" s="6">
        <f t="shared" si="5"/>
        <v>2.6549373910286893</v>
      </c>
    </row>
    <row r="27" spans="1:16" s="5" customFormat="1" ht="6" customHeight="1" thickBot="1">
      <c r="B27" s="26"/>
      <c r="C27" s="32"/>
      <c r="D27" s="27"/>
      <c r="E27" s="12"/>
      <c r="F27" s="24"/>
      <c r="G27" s="12"/>
      <c r="H27" s="24"/>
      <c r="I27" s="12"/>
      <c r="J27" s="24"/>
      <c r="K27" s="24"/>
      <c r="L27" s="12"/>
      <c r="M27" s="24"/>
      <c r="N27" s="12"/>
      <c r="O27" s="24"/>
      <c r="P27" s="12"/>
    </row>
    <row r="28" spans="1:16" ht="4.5" customHeight="1">
      <c r="A28" s="3"/>
    </row>
    <row r="29" spans="1:16">
      <c r="A29" s="3"/>
      <c r="B29" s="4" t="s">
        <v>31</v>
      </c>
    </row>
    <row r="30" spans="1:16">
      <c r="B30" s="13"/>
    </row>
  </sheetData>
  <mergeCells count="9">
    <mergeCell ref="J4:N5"/>
    <mergeCell ref="O4:P6"/>
    <mergeCell ref="B1:I1"/>
    <mergeCell ref="F4:G6"/>
    <mergeCell ref="H4:I6"/>
    <mergeCell ref="K6:L6"/>
    <mergeCell ref="M6:N6"/>
    <mergeCell ref="C4:C7"/>
    <mergeCell ref="D4:E6"/>
  </mergeCells>
  <phoneticPr fontId="6"/>
  <pageMargins left="0.5" right="0.5" top="0.5" bottom="0.5" header="0.51200000000000001" footer="0.51200000000000001"/>
  <pageSetup paperSize="9" scale="72" orientation="portrait" r:id="rId1"/>
  <headerFooter alignWithMargins="0"/>
  <colBreaks count="1" manualBreakCount="1">
    <brk id="14" max="1048575" man="1"/>
  </colBreaks>
  <ignoredErrors>
    <ignoredError sqref="E8 G8 I8 L8" formula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2026-08-10T01:09:36Z</dcterms:created>
  <dcterms:modified xsi:type="dcterms:W3CDTF">2026-08-10T01:09:49Z</dcterms:modified>
</cp:coreProperties>
</file>