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BA29838B-4BF0-4DBF-A95B-EDBF304E94F9}" revIDLastSave="0" xr10:uidLastSave="{00000000-0000-0000-0000-000000000000}"/>
  <bookViews>
    <workbookView activeTab="1" firstSheet="1" windowHeight="4368" windowWidth="15252" xWindow="48" yWindow="32760"/>
  </bookViews>
  <sheets>
    <sheet r:id="rId1" name="回復済み_Sheet1" sheetId="1" state="veryHidden"/>
    <sheet r:id="rId2" name="3-6" sheetId="5"/>
  </sheets>
  <definedNames>
    <definedName localSheetId="1" name="_xlnm.Print_Area">'3-6'!$A$1:$H$94</definedName>
  </definedNames>
  <calcPr calcId="191029"/>
</workbook>
</file>

<file path=xl/calcChain.xml><?xml version="1.0" encoding="utf-8"?>
<calcChain xmlns="http://schemas.openxmlformats.org/spreadsheetml/2006/main">
  <c r="E72" i="5" l="1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F7" i="5"/>
  <c r="E7" i="5"/>
  <c r="G7" i="5"/>
  <c r="H7" i="5"/>
  <c r="H73" i="5"/>
  <c r="H75" i="5"/>
  <c r="H76" i="5"/>
  <c r="H78" i="5"/>
  <c r="H79" i="5"/>
  <c r="H80" i="5"/>
  <c r="H82" i="5"/>
  <c r="H83" i="5"/>
  <c r="H84" i="5"/>
  <c r="H85" i="5"/>
  <c r="H86" i="5"/>
  <c r="H88" i="5"/>
  <c r="H90" i="5"/>
  <c r="H91" i="5"/>
  <c r="H92" i="5"/>
  <c r="H71" i="5"/>
  <c r="D7" i="5"/>
  <c r="C7" i="5"/>
  <c r="F75" i="5"/>
  <c r="F76" i="5"/>
  <c r="F78" i="5"/>
  <c r="F79" i="5"/>
  <c r="F80" i="5"/>
  <c r="F82" i="5"/>
  <c r="F83" i="5"/>
  <c r="F84" i="5"/>
  <c r="F85" i="5"/>
  <c r="F86" i="5"/>
  <c r="F88" i="5"/>
  <c r="F90" i="5"/>
  <c r="F91" i="5"/>
  <c r="F92" i="5"/>
  <c r="F73" i="5"/>
  <c r="F71" i="5"/>
  <c r="F61" i="5"/>
  <c r="E61" i="5"/>
  <c r="F60" i="5"/>
  <c r="E60" i="5"/>
  <c r="F59" i="5"/>
  <c r="E59" i="5"/>
  <c r="H61" i="5"/>
  <c r="H60" i="5"/>
  <c r="H59" i="5"/>
  <c r="H5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8" i="5"/>
  <c r="F26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E71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</calcChain>
</file>

<file path=xl/sharedStrings.xml><?xml version="1.0" encoding="utf-8"?>
<sst xmlns="http://schemas.openxmlformats.org/spreadsheetml/2006/main" count="109" uniqueCount="93">
  <si>
    <t>事　　業　　所　　数</t>
  </si>
  <si>
    <t>市区町村名</t>
    <rPh sb="0" eb="2">
      <t>シク</t>
    </rPh>
    <rPh sb="2" eb="4">
      <t>チョウソン</t>
    </rPh>
    <rPh sb="4" eb="5">
      <t>メイ</t>
    </rPh>
    <phoneticPr fontId="7"/>
  </si>
  <si>
    <t>愛知県</t>
    <phoneticPr fontId="6"/>
  </si>
  <si>
    <t>名古屋市</t>
    <phoneticPr fontId="6"/>
  </si>
  <si>
    <t>　　千種区</t>
    <phoneticPr fontId="6"/>
  </si>
  <si>
    <t>　　東区</t>
    <phoneticPr fontId="6"/>
  </si>
  <si>
    <t>　　北区</t>
    <phoneticPr fontId="6"/>
  </si>
  <si>
    <t>　　西区</t>
    <phoneticPr fontId="6"/>
  </si>
  <si>
    <t>　　中村区</t>
    <phoneticPr fontId="6"/>
  </si>
  <si>
    <t>　　中区</t>
    <phoneticPr fontId="6"/>
  </si>
  <si>
    <t>　　昭和区</t>
    <phoneticPr fontId="6"/>
  </si>
  <si>
    <t>　　瑞穂区</t>
    <phoneticPr fontId="6"/>
  </si>
  <si>
    <t>　　熱田区</t>
    <phoneticPr fontId="6"/>
  </si>
  <si>
    <t>　　中川区</t>
    <phoneticPr fontId="6"/>
  </si>
  <si>
    <t>　　港区</t>
    <phoneticPr fontId="6"/>
  </si>
  <si>
    <t>　　南区</t>
    <phoneticPr fontId="6"/>
  </si>
  <si>
    <t>　　守山区</t>
    <phoneticPr fontId="6"/>
  </si>
  <si>
    <t>　　緑区</t>
    <phoneticPr fontId="6"/>
  </si>
  <si>
    <t>　　名東区</t>
    <phoneticPr fontId="6"/>
  </si>
  <si>
    <t>　　天白区</t>
    <phoneticPr fontId="6"/>
  </si>
  <si>
    <t>豊橋市</t>
    <phoneticPr fontId="6"/>
  </si>
  <si>
    <t>一宮市</t>
    <phoneticPr fontId="6"/>
  </si>
  <si>
    <t>瀬戸市</t>
    <phoneticPr fontId="6"/>
  </si>
  <si>
    <t>半田市</t>
    <phoneticPr fontId="6"/>
  </si>
  <si>
    <t>春日井市</t>
    <rPh sb="0" eb="4">
      <t>カスガイシ</t>
    </rPh>
    <phoneticPr fontId="6"/>
  </si>
  <si>
    <t>豊川市</t>
    <phoneticPr fontId="6"/>
  </si>
  <si>
    <t>津島市</t>
    <phoneticPr fontId="6"/>
  </si>
  <si>
    <t>碧南市</t>
    <phoneticPr fontId="6"/>
  </si>
  <si>
    <t>刈谷市</t>
    <phoneticPr fontId="6"/>
  </si>
  <si>
    <t>豊田市</t>
    <phoneticPr fontId="6"/>
  </si>
  <si>
    <t>安城市</t>
    <phoneticPr fontId="6"/>
  </si>
  <si>
    <t>西尾市</t>
    <phoneticPr fontId="6"/>
  </si>
  <si>
    <t>蒲郡市</t>
    <phoneticPr fontId="6"/>
  </si>
  <si>
    <t>犬山市</t>
    <phoneticPr fontId="6"/>
  </si>
  <si>
    <t>常滑市</t>
    <phoneticPr fontId="6"/>
  </si>
  <si>
    <t>江南市</t>
    <phoneticPr fontId="6"/>
  </si>
  <si>
    <t>小牧市</t>
    <phoneticPr fontId="6"/>
  </si>
  <si>
    <t>稲沢市</t>
    <phoneticPr fontId="6"/>
  </si>
  <si>
    <t>新城市</t>
    <phoneticPr fontId="6"/>
  </si>
  <si>
    <t>東海市</t>
    <phoneticPr fontId="6"/>
  </si>
  <si>
    <t>大府市</t>
    <phoneticPr fontId="6"/>
  </si>
  <si>
    <t>知多市</t>
    <phoneticPr fontId="6"/>
  </si>
  <si>
    <t>知立市</t>
    <phoneticPr fontId="6"/>
  </si>
  <si>
    <t>尾張旭市</t>
    <phoneticPr fontId="6"/>
  </si>
  <si>
    <t>高浜市</t>
    <phoneticPr fontId="6"/>
  </si>
  <si>
    <t>岩倉市</t>
    <phoneticPr fontId="6"/>
  </si>
  <si>
    <t>豊明市</t>
    <phoneticPr fontId="6"/>
  </si>
  <si>
    <t>日進市</t>
    <phoneticPr fontId="6"/>
  </si>
  <si>
    <t>田原市</t>
    <rPh sb="0" eb="2">
      <t>タハラ</t>
    </rPh>
    <rPh sb="2" eb="3">
      <t>シ</t>
    </rPh>
    <phoneticPr fontId="6"/>
  </si>
  <si>
    <t>愛知郡</t>
    <phoneticPr fontId="6"/>
  </si>
  <si>
    <t>　　東郷町</t>
    <phoneticPr fontId="6"/>
  </si>
  <si>
    <t>西春日井郡</t>
    <phoneticPr fontId="6"/>
  </si>
  <si>
    <t>　　豊山町</t>
    <phoneticPr fontId="6"/>
  </si>
  <si>
    <t>丹羽郡</t>
    <phoneticPr fontId="6"/>
  </si>
  <si>
    <t>　　大口町</t>
    <rPh sb="2" eb="4">
      <t>オオグチ</t>
    </rPh>
    <phoneticPr fontId="6"/>
  </si>
  <si>
    <t>　　扶桑町</t>
    <phoneticPr fontId="6"/>
  </si>
  <si>
    <t>海部郡</t>
    <phoneticPr fontId="6"/>
  </si>
  <si>
    <t>　　大治町</t>
    <phoneticPr fontId="6"/>
  </si>
  <si>
    <t>　　蟹江町</t>
    <phoneticPr fontId="6"/>
  </si>
  <si>
    <t>　　飛島村</t>
    <phoneticPr fontId="6"/>
  </si>
  <si>
    <t>知多郡</t>
    <phoneticPr fontId="6"/>
  </si>
  <si>
    <t>　　阿久比町</t>
    <phoneticPr fontId="6"/>
  </si>
  <si>
    <t>　　東浦町</t>
    <phoneticPr fontId="6"/>
  </si>
  <si>
    <t>　　南知多町</t>
    <phoneticPr fontId="6"/>
  </si>
  <si>
    <t>　　美浜町</t>
    <phoneticPr fontId="6"/>
  </si>
  <si>
    <t>　　武豊町</t>
    <phoneticPr fontId="6"/>
  </si>
  <si>
    <t>額田郡</t>
    <phoneticPr fontId="6"/>
  </si>
  <si>
    <t>　　幸田町</t>
    <phoneticPr fontId="6"/>
  </si>
  <si>
    <t>北設楽郡</t>
    <phoneticPr fontId="6"/>
  </si>
  <si>
    <t>　　設楽町</t>
    <phoneticPr fontId="6"/>
  </si>
  <si>
    <t>　　東栄町</t>
    <phoneticPr fontId="6"/>
  </si>
  <si>
    <t>　　豊根村</t>
    <rPh sb="4" eb="5">
      <t>ムラ</t>
    </rPh>
    <phoneticPr fontId="6"/>
  </si>
  <si>
    <t>岡崎市</t>
    <phoneticPr fontId="6"/>
  </si>
  <si>
    <t>１事業所当たり     平均従業者数</t>
    <rPh sb="4" eb="5">
      <t>ア</t>
    </rPh>
    <rPh sb="12" eb="14">
      <t>ヘイキン</t>
    </rPh>
    <rPh sb="14" eb="17">
      <t>ジュウギョウシャ</t>
    </rPh>
    <rPh sb="17" eb="18">
      <t>スウ</t>
    </rPh>
    <phoneticPr fontId="11"/>
  </si>
  <si>
    <t>実数</t>
  </si>
  <si>
    <t>増加数</t>
    <rPh sb="0" eb="3">
      <t>ゾウカスウ</t>
    </rPh>
    <phoneticPr fontId="11"/>
  </si>
  <si>
    <t>増加率(%)</t>
    <rPh sb="0" eb="2">
      <t>ゾウカ</t>
    </rPh>
    <phoneticPr fontId="11"/>
  </si>
  <si>
    <t>愛西市</t>
    <rPh sb="0" eb="1">
      <t>アイ</t>
    </rPh>
    <rPh sb="1" eb="3">
      <t>ニシイチ</t>
    </rPh>
    <phoneticPr fontId="2"/>
  </si>
  <si>
    <t>清須市</t>
    <rPh sb="0" eb="2">
      <t>キヨス</t>
    </rPh>
    <rPh sb="2" eb="3">
      <t>シ</t>
    </rPh>
    <phoneticPr fontId="2"/>
  </si>
  <si>
    <t>北名古屋市</t>
    <rPh sb="0" eb="5">
      <t>キタナゴヤシ</t>
    </rPh>
    <phoneticPr fontId="2"/>
  </si>
  <si>
    <t>弥富市</t>
    <rPh sb="0" eb="3">
      <t>ヤトミシ</t>
    </rPh>
    <phoneticPr fontId="2"/>
  </si>
  <si>
    <t>みよし市</t>
    <rPh sb="3" eb="4">
      <t>シ</t>
    </rPh>
    <phoneticPr fontId="7"/>
  </si>
  <si>
    <t>あま市</t>
    <rPh sb="2" eb="3">
      <t>シ</t>
    </rPh>
    <phoneticPr fontId="7"/>
  </si>
  <si>
    <t>長久手市</t>
    <rPh sb="0" eb="3">
      <t>ナガクテ</t>
    </rPh>
    <rPh sb="3" eb="4">
      <t>シ</t>
    </rPh>
    <phoneticPr fontId="7"/>
  </si>
  <si>
    <t>３-６　県内市区町村別事業所数・従業者数（民営）</t>
    <rPh sb="16" eb="19">
      <t>ジュウギョウシャ</t>
    </rPh>
    <rPh sb="19" eb="20">
      <t>スウ</t>
    </rPh>
    <rPh sb="21" eb="23">
      <t>ミンエイ</t>
    </rPh>
    <phoneticPr fontId="6"/>
  </si>
  <si>
    <t>令和元年</t>
    <rPh sb="0" eb="2">
      <t>レイワ</t>
    </rPh>
    <rPh sb="2" eb="4">
      <t>ガンネン</t>
    </rPh>
    <rPh sb="3" eb="4">
      <t>ネン</t>
    </rPh>
    <phoneticPr fontId="11"/>
  </si>
  <si>
    <t>従業者数</t>
    <rPh sb="0" eb="4">
      <t>ジュウギョウシャスウ</t>
    </rPh>
    <phoneticPr fontId="7"/>
  </si>
  <si>
    <t>注　：令和元年経済センサス-基礎調査では従業者数の集計なし。</t>
    <rPh sb="0" eb="1">
      <t>チュウ</t>
    </rPh>
    <rPh sb="3" eb="5">
      <t>レイワ</t>
    </rPh>
    <rPh sb="5" eb="7">
      <t>ガンネン</t>
    </rPh>
    <rPh sb="7" eb="9">
      <t>ケイザイ</t>
    </rPh>
    <rPh sb="14" eb="18">
      <t>キソチョウサ</t>
    </rPh>
    <rPh sb="20" eb="24">
      <t>ジュウギョウシャスウ</t>
    </rPh>
    <rPh sb="25" eb="27">
      <t>シュウケイ</t>
    </rPh>
    <phoneticPr fontId="7"/>
  </si>
  <si>
    <t>令和３年</t>
    <rPh sb="0" eb="2">
      <t>レイワ</t>
    </rPh>
    <rPh sb="3" eb="4">
      <t>ネン</t>
    </rPh>
    <phoneticPr fontId="11"/>
  </si>
  <si>
    <t>令和元年～３年</t>
    <rPh sb="0" eb="2">
      <t>レイワ</t>
    </rPh>
    <rPh sb="2" eb="4">
      <t>ガンネン</t>
    </rPh>
    <rPh sb="3" eb="4">
      <t>ネン</t>
    </rPh>
    <rPh sb="6" eb="7">
      <t>ネン</t>
    </rPh>
    <phoneticPr fontId="11"/>
  </si>
  <si>
    <r>
      <t>資料：</t>
    </r>
    <r>
      <rPr>
        <sz val="11"/>
        <rFont val="ＭＳ Ｐ明朝"/>
        <family val="1"/>
        <charset val="128"/>
      </rPr>
      <t>経済センサス-基礎調査（令和元年）、経済センサス-活動調査（令和３年）</t>
    </r>
    <rPh sb="15" eb="18">
      <t>レイワモト</t>
    </rPh>
    <rPh sb="33" eb="35">
      <t>レイワ</t>
    </rPh>
    <phoneticPr fontId="6"/>
  </si>
  <si>
    <t>令和元年は６月１日から令和２年３月31日中、 令和３年は６月１日現在（単位：事業所）</t>
    <rPh sb="0" eb="2">
      <t>レイワ</t>
    </rPh>
    <rPh sb="2" eb="4">
      <t>ガンネン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rPh sb="20" eb="21">
      <t>ナカ</t>
    </rPh>
    <rPh sb="23" eb="25">
      <t>レイワ</t>
    </rPh>
    <rPh sb="35" eb="37">
      <t>タンイ</t>
    </rPh>
    <rPh sb="38" eb="41">
      <t>ジギョウショ</t>
    </rPh>
    <phoneticPr fontId="7"/>
  </si>
  <si>
    <t>令和３年</t>
    <rPh sb="0" eb="2">
      <t>レイワ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</si>
</sst>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8" formatCode="#,##0;\-#,##0;&quot;-&quot;"/>
    <numFmt numFmtId="180" formatCode="#,##0.0"/>
    <numFmt numFmtId="184" formatCode="#,###,###,##0;&quot; -&quot;###,###,##0"/>
    <numFmt numFmtId="187" formatCode="#,###,###,###,##0;&quot; -&quot;###,###,###,##0"/>
    <numFmt numFmtId="188" formatCode="\ ###,###,###,##0;&quot;-&quot;###,###,###,##0"/>
    <numFmt numFmtId="189" formatCode="##,###,###,##0.0;&quot;-&quot;#,###,###,##0.0"/>
    <numFmt numFmtId="193" formatCode="0.0_ "/>
  </numFmts>
  <fonts count="18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2"/>
      <name val="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8"/>
      <name val="ＭＳ Ｐ明朝"/>
      <family val="1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78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0" fontId="1" fillId="0" borderId="0">
      <alignment vertical="center"/>
    </xf>
    <xf numFmtId="0" fontId="8" fillId="0" borderId="0"/>
    <xf numFmtId="0" fontId="2" fillId="0" borderId="0"/>
  </cellStyleXfs>
  <cellXfs count="54">
    <xf numFmtId="0" fontId="0" fillId="0" borderId="0" xfId="0"/>
    <xf numFmtId="0" fontId="9" fillId="2" borderId="0" xfId="5" applyFont="1" applyFill="1">
      <alignment vertical="center"/>
    </xf>
    <xf numFmtId="0" fontId="12" fillId="2" borderId="0" xfId="0" applyFont="1" applyFill="1"/>
    <xf numFmtId="0" fontId="10" fillId="2" borderId="0" xfId="0" applyFont="1" applyFill="1"/>
    <xf numFmtId="0" fontId="14" fillId="2" borderId="0" xfId="0" applyFont="1" applyFill="1"/>
    <xf numFmtId="37" fontId="14" fillId="2" borderId="0" xfId="0" applyNumberFormat="1" applyFont="1" applyFill="1" applyProtection="1"/>
    <xf numFmtId="0" fontId="15" fillId="2" borderId="0" xfId="0" applyFont="1" applyFill="1"/>
    <xf numFmtId="0" fontId="15" fillId="2" borderId="0" xfId="0" applyFont="1" applyFill="1" applyBorder="1"/>
    <xf numFmtId="0" fontId="16" fillId="2" borderId="0" xfId="0" applyFont="1" applyFill="1"/>
    <xf numFmtId="0" fontId="14" fillId="2" borderId="3" xfId="0" applyFont="1" applyFill="1" applyBorder="1"/>
    <xf numFmtId="0" fontId="14" fillId="2" borderId="0" xfId="0" applyFont="1" applyFill="1" applyAlignment="1">
      <alignment horizontal="center"/>
    </xf>
    <xf numFmtId="187" fontId="14" fillId="2" borderId="0" xfId="0" quotePrefix="1" applyNumberFormat="1" applyFont="1" applyFill="1" applyAlignment="1">
      <alignment horizontal="right"/>
    </xf>
    <xf numFmtId="188" fontId="14" fillId="2" borderId="0" xfId="0" quotePrefix="1" applyNumberFormat="1" applyFont="1" applyFill="1" applyAlignment="1">
      <alignment horizontal="right"/>
    </xf>
    <xf numFmtId="184" fontId="14" fillId="2" borderId="0" xfId="0" quotePrefix="1" applyNumberFormat="1" applyFont="1" applyFill="1" applyAlignment="1">
      <alignment horizontal="right"/>
    </xf>
    <xf numFmtId="180" fontId="14" fillId="2" borderId="0" xfId="5" applyNumberFormat="1" applyFont="1" applyFill="1" applyBorder="1" applyAlignment="1">
      <alignment horizontal="right" vertical="center"/>
    </xf>
    <xf numFmtId="187" fontId="14" fillId="2" borderId="4" xfId="0" quotePrefix="1" applyNumberFormat="1" applyFont="1" applyFill="1" applyBorder="1" applyAlignment="1">
      <alignment horizontal="right"/>
    </xf>
    <xf numFmtId="187" fontId="14" fillId="2" borderId="0" xfId="0" quotePrefix="1" applyNumberFormat="1" applyFont="1" applyFill="1" applyBorder="1" applyAlignment="1">
      <alignment horizontal="right"/>
    </xf>
    <xf numFmtId="188" fontId="14" fillId="2" borderId="0" xfId="0" quotePrefix="1" applyNumberFormat="1" applyFont="1" applyFill="1" applyBorder="1" applyAlignment="1">
      <alignment horizontal="right"/>
    </xf>
    <xf numFmtId="189" fontId="14" fillId="2" borderId="0" xfId="0" quotePrefix="1" applyNumberFormat="1" applyFont="1" applyFill="1" applyBorder="1" applyAlignment="1">
      <alignment horizontal="right"/>
    </xf>
    <xf numFmtId="187" fontId="14" fillId="2" borderId="5" xfId="0" quotePrefix="1" applyNumberFormat="1" applyFont="1" applyFill="1" applyBorder="1" applyAlignment="1">
      <alignment horizontal="right"/>
    </xf>
    <xf numFmtId="184" fontId="14" fillId="2" borderId="5" xfId="0" quotePrefix="1" applyNumberFormat="1" applyFont="1" applyFill="1" applyBorder="1" applyAlignment="1">
      <alignment horizontal="right"/>
    </xf>
    <xf numFmtId="180" fontId="14" fillId="2" borderId="5" xfId="5" applyNumberFormat="1" applyFont="1" applyFill="1" applyBorder="1" applyAlignment="1">
      <alignment horizontal="right" vertical="center"/>
    </xf>
    <xf numFmtId="0" fontId="17" fillId="2" borderId="0" xfId="0" applyFont="1" applyFill="1"/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184" fontId="14" fillId="2" borderId="0" xfId="0" quotePrefix="1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/>
    </xf>
    <xf numFmtId="0" fontId="9" fillId="2" borderId="0" xfId="5" applyFont="1" applyFill="1" applyBorder="1" applyAlignment="1">
      <alignment horizontal="right" vertical="center"/>
    </xf>
    <xf numFmtId="0" fontId="14" fillId="2" borderId="0" xfId="0" applyFont="1" applyFill="1" applyBorder="1"/>
    <xf numFmtId="0" fontId="12" fillId="2" borderId="0" xfId="0" applyFont="1" applyFill="1" applyBorder="1"/>
    <xf numFmtId="193" fontId="14" fillId="2" borderId="0" xfId="0" quotePrefix="1" applyNumberFormat="1" applyFont="1" applyFill="1" applyAlignment="1">
      <alignment horizontal="right"/>
    </xf>
    <xf numFmtId="187" fontId="10" fillId="2" borderId="0" xfId="0" applyNumberFormat="1" applyFont="1" applyFill="1"/>
    <xf numFmtId="184" fontId="10" fillId="2" borderId="0" xfId="0" applyNumberFormat="1" applyFont="1" applyFill="1"/>
    <xf numFmtId="188" fontId="14" fillId="2" borderId="5" xfId="0" applyNumberFormat="1" applyFont="1" applyFill="1" applyBorder="1" applyAlignment="1">
      <alignment horizontal="right"/>
    </xf>
    <xf numFmtId="187" fontId="14" fillId="2" borderId="4" xfId="0" applyNumberFormat="1" applyFont="1" applyFill="1" applyBorder="1" applyAlignment="1">
      <alignment horizontal="right"/>
    </xf>
    <xf numFmtId="188" fontId="14" fillId="2" borderId="0" xfId="0" applyNumberFormat="1" applyFont="1" applyFill="1" applyBorder="1" applyAlignment="1">
      <alignment horizontal="right"/>
    </xf>
    <xf numFmtId="193" fontId="14" fillId="2" borderId="0" xfId="0" applyNumberFormat="1" applyFont="1" applyFill="1" applyBorder="1" applyAlignment="1">
      <alignment horizontal="right"/>
    </xf>
    <xf numFmtId="193" fontId="14" fillId="2" borderId="0" xfId="0" quotePrefix="1" applyNumberFormat="1" applyFont="1" applyFill="1" applyBorder="1" applyAlignment="1">
      <alignment horizontal="right"/>
    </xf>
    <xf numFmtId="0" fontId="14" fillId="2" borderId="5" xfId="0" applyFont="1" applyFill="1" applyBorder="1"/>
    <xf numFmtId="187" fontId="14" fillId="2" borderId="8" xfId="0" applyNumberFormat="1" applyFont="1" applyFill="1" applyBorder="1" applyAlignment="1">
      <alignment horizontal="right"/>
    </xf>
    <xf numFmtId="193" fontId="14" fillId="2" borderId="5" xfId="0" applyNumberFormat="1" applyFont="1" applyFill="1" applyBorder="1" applyAlignment="1">
      <alignment horizontal="right"/>
    </xf>
    <xf numFmtId="0" fontId="12" fillId="2" borderId="9" xfId="0" applyFont="1" applyFill="1" applyBorder="1"/>
    <xf numFmtId="0" fontId="14" fillId="2" borderId="10" xfId="0" applyFont="1" applyFill="1" applyBorder="1"/>
    <xf numFmtId="0" fontId="14" fillId="2" borderId="11" xfId="0" applyFont="1" applyFill="1" applyBorder="1" applyAlignment="1">
      <alignment horizontal="center" vertical="center"/>
    </xf>
    <xf numFmtId="184" fontId="14" fillId="0" borderId="0" xfId="0" quotePrefix="1" applyNumberFormat="1" applyFont="1" applyFill="1" applyAlignment="1">
      <alignment horizontal="right"/>
    </xf>
    <xf numFmtId="0" fontId="14" fillId="2" borderId="12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3" fillId="2" borderId="0" xfId="6" applyFont="1" applyFill="1" applyBorder="1" applyAlignment="1"/>
  </cellXfs>
  <cellStyles count="8">
    <cellStyle name="Calc Currency (0)" xfId="1"/>
    <cellStyle name="Header1" xfId="2"/>
    <cellStyle name="Header2" xfId="3"/>
    <cellStyle name="Normal_#18-Internet" xfId="4"/>
    <cellStyle name="標準" xfId="0" builtinId="0"/>
    <cellStyle name="標準_Sheet1" xfId="5"/>
    <cellStyle name="標準_第３表 (3)" xfId="6"/>
    <cellStyle name="未定義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7"/>
  <sheetViews>
    <sheetView tabSelected="1" zoomScaleNormal="100" zoomScaleSheetLayoutView="100" workbookViewId="0">
      <pane xSplit="2" ySplit="6" topLeftCell="C70" activePane="bottomRight" state="frozen"/>
      <selection pane="topRight" activeCell="C1" sqref="C1"/>
      <selection pane="bottomLeft" activeCell="A7" sqref="A7"/>
      <selection pane="bottomRight" activeCell="H73" sqref="H73"/>
    </sheetView>
  </sheetViews>
  <sheetFormatPr defaultColWidth="9" defaultRowHeight="14.4"/>
  <cols>
    <col min="1" max="1" width="1.59765625" style="2" customWidth="1"/>
    <col min="2" max="2" width="11.59765625" style="2" bestFit="1" customWidth="1"/>
    <col min="3" max="7" width="12.5" style="2" customWidth="1"/>
    <col min="8" max="8" width="12.19921875" style="29" customWidth="1"/>
    <col min="9" max="16384" width="9" style="2"/>
  </cols>
  <sheetData>
    <row r="1" spans="2:11" ht="23.4">
      <c r="B1" s="53" t="s">
        <v>84</v>
      </c>
      <c r="C1" s="53"/>
      <c r="D1" s="53"/>
      <c r="E1" s="53"/>
      <c r="F1" s="53"/>
      <c r="G1" s="53"/>
      <c r="H1" s="53"/>
    </row>
    <row r="2" spans="2:11" s="4" customFormat="1" ht="13.2"/>
    <row r="3" spans="2:11" ht="4.5" customHeight="1" thickBot="1">
      <c r="B3" s="1"/>
      <c r="C3" s="1"/>
      <c r="D3" s="1"/>
      <c r="E3" s="1"/>
      <c r="F3" s="1"/>
      <c r="G3" s="1"/>
      <c r="H3" s="27"/>
    </row>
    <row r="4" spans="2:11" s="10" customFormat="1" ht="15" customHeight="1">
      <c r="B4" s="49" t="s">
        <v>1</v>
      </c>
      <c r="C4" s="52" t="s">
        <v>0</v>
      </c>
      <c r="D4" s="52"/>
      <c r="E4" s="52"/>
      <c r="F4" s="52"/>
      <c r="G4" s="43" t="s">
        <v>86</v>
      </c>
      <c r="H4" s="45" t="s">
        <v>73</v>
      </c>
    </row>
    <row r="5" spans="2:11" s="10" customFormat="1" ht="15" customHeight="1">
      <c r="B5" s="50"/>
      <c r="C5" s="24" t="s">
        <v>85</v>
      </c>
      <c r="D5" s="24" t="s">
        <v>88</v>
      </c>
      <c r="E5" s="47" t="s">
        <v>89</v>
      </c>
      <c r="F5" s="48"/>
      <c r="G5" s="24" t="s">
        <v>88</v>
      </c>
      <c r="H5" s="46"/>
    </row>
    <row r="6" spans="2:11" s="10" customFormat="1" ht="15" customHeight="1">
      <c r="B6" s="51"/>
      <c r="C6" s="23" t="s">
        <v>74</v>
      </c>
      <c r="D6" s="23" t="s">
        <v>74</v>
      </c>
      <c r="E6" s="23" t="s">
        <v>75</v>
      </c>
      <c r="F6" s="23" t="s">
        <v>76</v>
      </c>
      <c r="G6" s="23" t="s">
        <v>74</v>
      </c>
      <c r="H6" s="24" t="s">
        <v>92</v>
      </c>
    </row>
    <row r="7" spans="2:11" s="8" customFormat="1" ht="14.25" customHeight="1">
      <c r="B7" s="42" t="s">
        <v>2</v>
      </c>
      <c r="C7" s="11">
        <f>SUM(C8,C25:C58,C59:C61,C71,C73,C75:C76,C78:C80,C82:C86,C88,C90:C92)</f>
        <v>363784</v>
      </c>
      <c r="D7" s="11">
        <f>SUM(D8,D25:D58,D59:D61,D71,D73,D75:D76,D78:D80,D82:D86,D88,D90:D92)</f>
        <v>299232</v>
      </c>
      <c r="E7" s="12">
        <f>D7-C7</f>
        <v>-64552</v>
      </c>
      <c r="F7" s="30">
        <f>(D7/C7-1)*100</f>
        <v>-17.744595694148181</v>
      </c>
      <c r="G7" s="13">
        <f>SUM(G8,G25:G58,G59:G61,G71,G73,G75:G76,G78:G80,G82:G86,G88,G90:G92)</f>
        <v>3818542</v>
      </c>
      <c r="H7" s="14">
        <f>G7/D7</f>
        <v>12.761141856485937</v>
      </c>
    </row>
    <row r="8" spans="2:11" s="3" customFormat="1" ht="14.25" customHeight="1">
      <c r="B8" s="9" t="s">
        <v>3</v>
      </c>
      <c r="C8" s="11">
        <v>148630</v>
      </c>
      <c r="D8" s="11">
        <v>117344</v>
      </c>
      <c r="E8" s="12">
        <f t="shared" ref="E8:E58" si="0">D8-C8</f>
        <v>-31286</v>
      </c>
      <c r="F8" s="30">
        <f t="shared" ref="F8:F58" si="1">(D8/C8-1)*100</f>
        <v>-21.049586220816796</v>
      </c>
      <c r="G8" s="13">
        <v>1450337</v>
      </c>
      <c r="H8" s="14">
        <f t="shared" ref="H8:H38" si="2">G8/D8</f>
        <v>12.359703095173167</v>
      </c>
      <c r="J8" s="32"/>
      <c r="K8" s="32"/>
    </row>
    <row r="9" spans="2:11" s="3" customFormat="1" ht="14.25" customHeight="1">
      <c r="B9" s="9" t="s">
        <v>4</v>
      </c>
      <c r="C9" s="11">
        <v>9767</v>
      </c>
      <c r="D9" s="11">
        <v>7387</v>
      </c>
      <c r="E9" s="12">
        <f t="shared" si="0"/>
        <v>-2380</v>
      </c>
      <c r="F9" s="30">
        <f t="shared" si="1"/>
        <v>-24.367769018122253</v>
      </c>
      <c r="G9" s="13">
        <v>71386</v>
      </c>
      <c r="H9" s="14">
        <f t="shared" si="2"/>
        <v>9.6637335860295117</v>
      </c>
      <c r="J9" s="31"/>
      <c r="K9" s="31"/>
    </row>
    <row r="10" spans="2:11" s="3" customFormat="1" ht="14.25" customHeight="1">
      <c r="B10" s="9" t="s">
        <v>5</v>
      </c>
      <c r="C10" s="11">
        <v>8701</v>
      </c>
      <c r="D10" s="11">
        <v>6473</v>
      </c>
      <c r="E10" s="12">
        <f t="shared" si="0"/>
        <v>-2228</v>
      </c>
      <c r="F10" s="30">
        <f t="shared" si="1"/>
        <v>-25.606252154924725</v>
      </c>
      <c r="G10" s="13">
        <v>96568</v>
      </c>
      <c r="H10" s="14">
        <f t="shared" si="2"/>
        <v>14.91858489108605</v>
      </c>
    </row>
    <row r="11" spans="2:11" s="3" customFormat="1" ht="14.25" customHeight="1">
      <c r="B11" s="9" t="s">
        <v>6</v>
      </c>
      <c r="C11" s="11">
        <v>8614</v>
      </c>
      <c r="D11" s="11">
        <v>6874</v>
      </c>
      <c r="E11" s="12">
        <f t="shared" si="0"/>
        <v>-1740</v>
      </c>
      <c r="F11" s="30">
        <f t="shared" si="1"/>
        <v>-20.199674947759462</v>
      </c>
      <c r="G11" s="13">
        <v>66081</v>
      </c>
      <c r="H11" s="14">
        <f t="shared" si="2"/>
        <v>9.613180098923479</v>
      </c>
      <c r="J11" s="31"/>
    </row>
    <row r="12" spans="2:11" s="3" customFormat="1" ht="14.25" customHeight="1">
      <c r="B12" s="9" t="s">
        <v>7</v>
      </c>
      <c r="C12" s="11">
        <v>9930</v>
      </c>
      <c r="D12" s="11">
        <v>8242</v>
      </c>
      <c r="E12" s="12">
        <f t="shared" si="0"/>
        <v>-1688</v>
      </c>
      <c r="F12" s="30">
        <f t="shared" si="1"/>
        <v>-16.998992950654578</v>
      </c>
      <c r="G12" s="13">
        <v>92528</v>
      </c>
      <c r="H12" s="14">
        <f t="shared" si="2"/>
        <v>11.226401358893472</v>
      </c>
    </row>
    <row r="13" spans="2:11" s="3" customFormat="1" ht="14.25" customHeight="1">
      <c r="B13" s="9" t="s">
        <v>8</v>
      </c>
      <c r="C13" s="11">
        <v>14775</v>
      </c>
      <c r="D13" s="11">
        <v>11728</v>
      </c>
      <c r="E13" s="12">
        <f t="shared" si="0"/>
        <v>-3047</v>
      </c>
      <c r="F13" s="30">
        <f t="shared" si="1"/>
        <v>-20.622673434856175</v>
      </c>
      <c r="G13" s="13">
        <v>210558</v>
      </c>
      <c r="H13" s="14">
        <f t="shared" si="2"/>
        <v>17.953444747612551</v>
      </c>
    </row>
    <row r="14" spans="2:11" s="3" customFormat="1" ht="14.25" customHeight="1">
      <c r="B14" s="9" t="s">
        <v>9</v>
      </c>
      <c r="C14" s="11">
        <v>26884</v>
      </c>
      <c r="D14" s="11">
        <v>19929</v>
      </c>
      <c r="E14" s="12">
        <f t="shared" si="0"/>
        <v>-6955</v>
      </c>
      <c r="F14" s="30">
        <f t="shared" si="1"/>
        <v>-25.87040618955513</v>
      </c>
      <c r="G14" s="13">
        <v>293547</v>
      </c>
      <c r="H14" s="14">
        <f t="shared" si="2"/>
        <v>14.729640222790907</v>
      </c>
    </row>
    <row r="15" spans="2:11" s="3" customFormat="1" ht="14.25" customHeight="1">
      <c r="B15" s="9" t="s">
        <v>10</v>
      </c>
      <c r="C15" s="11">
        <v>6294</v>
      </c>
      <c r="D15" s="11">
        <v>5178</v>
      </c>
      <c r="E15" s="12">
        <f t="shared" si="0"/>
        <v>-1116</v>
      </c>
      <c r="F15" s="30">
        <f t="shared" si="1"/>
        <v>-17.731172545281215</v>
      </c>
      <c r="G15" s="13">
        <v>54464</v>
      </c>
      <c r="H15" s="14">
        <f t="shared" si="2"/>
        <v>10.518346852066434</v>
      </c>
    </row>
    <row r="16" spans="2:11" s="3" customFormat="1" ht="14.25" customHeight="1">
      <c r="B16" s="9" t="s">
        <v>11</v>
      </c>
      <c r="C16" s="11">
        <v>5104</v>
      </c>
      <c r="D16" s="11">
        <v>4117</v>
      </c>
      <c r="E16" s="12">
        <f t="shared" si="0"/>
        <v>-987</v>
      </c>
      <c r="F16" s="30">
        <f t="shared" si="1"/>
        <v>-19.337774294670851</v>
      </c>
      <c r="G16" s="13">
        <v>48700</v>
      </c>
      <c r="H16" s="14">
        <f t="shared" si="2"/>
        <v>11.829001700267185</v>
      </c>
    </row>
    <row r="17" spans="2:8" s="3" customFormat="1" ht="14.25" customHeight="1">
      <c r="B17" s="9" t="s">
        <v>12</v>
      </c>
      <c r="C17" s="11">
        <v>4744</v>
      </c>
      <c r="D17" s="11">
        <v>3990</v>
      </c>
      <c r="E17" s="12">
        <f t="shared" si="0"/>
        <v>-754</v>
      </c>
      <c r="F17" s="30">
        <f t="shared" si="1"/>
        <v>-15.89376053962901</v>
      </c>
      <c r="G17" s="13">
        <v>55257</v>
      </c>
      <c r="H17" s="14">
        <f t="shared" si="2"/>
        <v>13.848872180451128</v>
      </c>
    </row>
    <row r="18" spans="2:8" s="3" customFormat="1" ht="14.25" customHeight="1">
      <c r="B18" s="9" t="s">
        <v>13</v>
      </c>
      <c r="C18" s="11">
        <v>9917</v>
      </c>
      <c r="D18" s="11">
        <v>8018</v>
      </c>
      <c r="E18" s="12">
        <f t="shared" si="0"/>
        <v>-1899</v>
      </c>
      <c r="F18" s="30">
        <f t="shared" si="1"/>
        <v>-19.148936170212771</v>
      </c>
      <c r="G18" s="13">
        <v>81652</v>
      </c>
      <c r="H18" s="14">
        <f t="shared" si="2"/>
        <v>10.183586929408831</v>
      </c>
    </row>
    <row r="19" spans="2:8" s="3" customFormat="1" ht="14.25" customHeight="1">
      <c r="B19" s="9" t="s">
        <v>14</v>
      </c>
      <c r="C19" s="11">
        <v>7544</v>
      </c>
      <c r="D19" s="11">
        <v>6238</v>
      </c>
      <c r="E19" s="12">
        <f t="shared" si="0"/>
        <v>-1306</v>
      </c>
      <c r="F19" s="30">
        <f t="shared" si="1"/>
        <v>-17.31177094379639</v>
      </c>
      <c r="G19" s="13">
        <v>91337</v>
      </c>
      <c r="H19" s="14">
        <f t="shared" si="2"/>
        <v>14.642032702789356</v>
      </c>
    </row>
    <row r="20" spans="2:8" s="3" customFormat="1" ht="14.25" customHeight="1">
      <c r="B20" s="9" t="s">
        <v>15</v>
      </c>
      <c r="C20" s="11">
        <v>6946</v>
      </c>
      <c r="D20" s="11">
        <v>5536</v>
      </c>
      <c r="E20" s="12">
        <f t="shared" si="0"/>
        <v>-1410</v>
      </c>
      <c r="F20" s="30">
        <f t="shared" si="1"/>
        <v>-20.299452922545346</v>
      </c>
      <c r="G20" s="13">
        <v>63293</v>
      </c>
      <c r="H20" s="14">
        <f t="shared" si="2"/>
        <v>11.432984104046243</v>
      </c>
    </row>
    <row r="21" spans="2:8" s="3" customFormat="1" ht="14.25" customHeight="1">
      <c r="B21" s="9" t="s">
        <v>16</v>
      </c>
      <c r="C21" s="11">
        <v>6847</v>
      </c>
      <c r="D21" s="11">
        <v>5369</v>
      </c>
      <c r="E21" s="12">
        <f t="shared" si="0"/>
        <v>-1478</v>
      </c>
      <c r="F21" s="30">
        <f t="shared" si="1"/>
        <v>-21.586096100481967</v>
      </c>
      <c r="G21" s="13">
        <v>54491</v>
      </c>
      <c r="H21" s="14">
        <f t="shared" si="2"/>
        <v>10.149189793257589</v>
      </c>
    </row>
    <row r="22" spans="2:8" s="3" customFormat="1" ht="14.25" customHeight="1">
      <c r="B22" s="9" t="s">
        <v>17</v>
      </c>
      <c r="C22" s="11">
        <v>8562</v>
      </c>
      <c r="D22" s="11">
        <v>6943</v>
      </c>
      <c r="E22" s="12">
        <f t="shared" si="0"/>
        <v>-1619</v>
      </c>
      <c r="F22" s="30">
        <f t="shared" si="1"/>
        <v>-18.90913338005139</v>
      </c>
      <c r="G22" s="13">
        <v>69444</v>
      </c>
      <c r="H22" s="14">
        <f t="shared" si="2"/>
        <v>10.002016419415238</v>
      </c>
    </row>
    <row r="23" spans="2:8" s="3" customFormat="1" ht="14.25" customHeight="1">
      <c r="B23" s="9" t="s">
        <v>18</v>
      </c>
      <c r="C23" s="11">
        <v>7375</v>
      </c>
      <c r="D23" s="11">
        <v>5890</v>
      </c>
      <c r="E23" s="12">
        <f t="shared" si="0"/>
        <v>-1485</v>
      </c>
      <c r="F23" s="30">
        <f t="shared" si="1"/>
        <v>-20.135593220338986</v>
      </c>
      <c r="G23" s="13">
        <v>51902</v>
      </c>
      <c r="H23" s="14">
        <f t="shared" si="2"/>
        <v>8.8118845500848888</v>
      </c>
    </row>
    <row r="24" spans="2:8" s="3" customFormat="1" ht="14.25" customHeight="1">
      <c r="B24" s="9" t="s">
        <v>19</v>
      </c>
      <c r="C24" s="11">
        <v>6626</v>
      </c>
      <c r="D24" s="11">
        <v>5432</v>
      </c>
      <c r="E24" s="12">
        <f t="shared" si="0"/>
        <v>-1194</v>
      </c>
      <c r="F24" s="30">
        <f t="shared" si="1"/>
        <v>-18.019921521279802</v>
      </c>
      <c r="G24" s="13">
        <v>49129</v>
      </c>
      <c r="H24" s="14">
        <f t="shared" si="2"/>
        <v>9.0443667157584677</v>
      </c>
    </row>
    <row r="25" spans="2:8" s="3" customFormat="1" ht="14.25" customHeight="1">
      <c r="B25" s="9" t="s">
        <v>20</v>
      </c>
      <c r="C25" s="11">
        <v>16651</v>
      </c>
      <c r="D25" s="11">
        <v>14350</v>
      </c>
      <c r="E25" s="12">
        <f t="shared" si="0"/>
        <v>-2301</v>
      </c>
      <c r="F25" s="30">
        <f t="shared" si="1"/>
        <v>-13.818989850459429</v>
      </c>
      <c r="G25" s="13">
        <v>164058</v>
      </c>
      <c r="H25" s="14">
        <f t="shared" si="2"/>
        <v>11.432613240418119</v>
      </c>
    </row>
    <row r="26" spans="2:8" s="22" customFormat="1" ht="14.25" customHeight="1">
      <c r="B26" s="9" t="s">
        <v>72</v>
      </c>
      <c r="C26" s="11">
        <v>15579</v>
      </c>
      <c r="D26" s="11">
        <v>13121</v>
      </c>
      <c r="E26" s="12">
        <f t="shared" si="0"/>
        <v>-2458</v>
      </c>
      <c r="F26" s="30">
        <f t="shared" si="1"/>
        <v>-15.777649399833106</v>
      </c>
      <c r="G26" s="13">
        <v>165945</v>
      </c>
      <c r="H26" s="14">
        <f t="shared" si="2"/>
        <v>12.647282981480069</v>
      </c>
    </row>
    <row r="27" spans="2:8" s="3" customFormat="1" ht="14.25" customHeight="1">
      <c r="B27" s="9" t="s">
        <v>21</v>
      </c>
      <c r="C27" s="11">
        <v>18387</v>
      </c>
      <c r="D27" s="11">
        <v>15723</v>
      </c>
      <c r="E27" s="12">
        <f t="shared" si="0"/>
        <v>-2664</v>
      </c>
      <c r="F27" s="30">
        <f t="shared" si="1"/>
        <v>-14.488497307880566</v>
      </c>
      <c r="G27" s="13">
        <v>140911</v>
      </c>
      <c r="H27" s="14">
        <f t="shared" si="2"/>
        <v>8.9620937480124656</v>
      </c>
    </row>
    <row r="28" spans="2:8" s="3" customFormat="1" ht="14.25" customHeight="1">
      <c r="B28" s="9" t="s">
        <v>22</v>
      </c>
      <c r="C28" s="11">
        <v>5205</v>
      </c>
      <c r="D28" s="11">
        <v>4401</v>
      </c>
      <c r="E28" s="12">
        <f t="shared" si="0"/>
        <v>-804</v>
      </c>
      <c r="F28" s="30">
        <f t="shared" si="1"/>
        <v>-15.446685878962541</v>
      </c>
      <c r="G28" s="13">
        <v>46247</v>
      </c>
      <c r="H28" s="14">
        <f t="shared" si="2"/>
        <v>10.508293569643262</v>
      </c>
    </row>
    <row r="29" spans="2:8" s="3" customFormat="1" ht="14.25" customHeight="1">
      <c r="B29" s="9" t="s">
        <v>23</v>
      </c>
      <c r="C29" s="11">
        <v>5563</v>
      </c>
      <c r="D29" s="11">
        <v>4667</v>
      </c>
      <c r="E29" s="12">
        <f t="shared" si="0"/>
        <v>-896</v>
      </c>
      <c r="F29" s="30">
        <f t="shared" si="1"/>
        <v>-16.106417400683082</v>
      </c>
      <c r="G29" s="13">
        <v>57224</v>
      </c>
      <c r="H29" s="14">
        <f t="shared" si="2"/>
        <v>12.261409899292907</v>
      </c>
    </row>
    <row r="30" spans="2:8" s="3" customFormat="1" ht="14.25" customHeight="1">
      <c r="B30" s="9" t="s">
        <v>24</v>
      </c>
      <c r="C30" s="11">
        <v>11932</v>
      </c>
      <c r="D30" s="11">
        <v>9788</v>
      </c>
      <c r="E30" s="12">
        <f t="shared" si="0"/>
        <v>-2144</v>
      </c>
      <c r="F30" s="30">
        <f t="shared" si="1"/>
        <v>-17.968488099228964</v>
      </c>
      <c r="G30" s="13">
        <v>111307</v>
      </c>
      <c r="H30" s="14">
        <f t="shared" si="2"/>
        <v>11.371781773600327</v>
      </c>
    </row>
    <row r="31" spans="2:8" s="3" customFormat="1" ht="14.25" customHeight="1">
      <c r="B31" s="9" t="s">
        <v>25</v>
      </c>
      <c r="C31" s="11">
        <v>7752</v>
      </c>
      <c r="D31" s="11">
        <v>6545</v>
      </c>
      <c r="E31" s="12">
        <f t="shared" si="0"/>
        <v>-1207</v>
      </c>
      <c r="F31" s="30">
        <f t="shared" si="1"/>
        <v>-15.57017543859649</v>
      </c>
      <c r="G31" s="13">
        <v>78350</v>
      </c>
      <c r="H31" s="14">
        <f t="shared" si="2"/>
        <v>11.970970206264324</v>
      </c>
    </row>
    <row r="32" spans="2:8" s="3" customFormat="1" ht="14.25" customHeight="1">
      <c r="B32" s="9" t="s">
        <v>26</v>
      </c>
      <c r="C32" s="11">
        <v>3063</v>
      </c>
      <c r="D32" s="11">
        <v>2675</v>
      </c>
      <c r="E32" s="12">
        <f t="shared" si="0"/>
        <v>-388</v>
      </c>
      <c r="F32" s="30">
        <f t="shared" si="1"/>
        <v>-12.667319621286321</v>
      </c>
      <c r="G32" s="13">
        <v>27539</v>
      </c>
      <c r="H32" s="14">
        <f t="shared" si="2"/>
        <v>10.294953271028037</v>
      </c>
    </row>
    <row r="33" spans="2:8" s="3" customFormat="1" ht="14.25" customHeight="1">
      <c r="B33" s="9" t="s">
        <v>27</v>
      </c>
      <c r="C33" s="11">
        <v>3300</v>
      </c>
      <c r="D33" s="11">
        <v>2888</v>
      </c>
      <c r="E33" s="12">
        <f t="shared" si="0"/>
        <v>-412</v>
      </c>
      <c r="F33" s="30">
        <f t="shared" si="1"/>
        <v>-12.484848484848488</v>
      </c>
      <c r="G33" s="13">
        <v>35859</v>
      </c>
      <c r="H33" s="14">
        <f t="shared" si="2"/>
        <v>12.416551246537397</v>
      </c>
    </row>
    <row r="34" spans="2:8" s="3" customFormat="1" ht="14.25" customHeight="1">
      <c r="B34" s="9" t="s">
        <v>28</v>
      </c>
      <c r="C34" s="11">
        <v>6182</v>
      </c>
      <c r="D34" s="11">
        <v>5169</v>
      </c>
      <c r="E34" s="12">
        <f t="shared" si="0"/>
        <v>-1013</v>
      </c>
      <c r="F34" s="30">
        <f t="shared" si="1"/>
        <v>-16.386282756389512</v>
      </c>
      <c r="G34" s="13">
        <v>117314</v>
      </c>
      <c r="H34" s="14">
        <f t="shared" si="2"/>
        <v>22.69568581930741</v>
      </c>
    </row>
    <row r="35" spans="2:8" s="3" customFormat="1" ht="14.25" customHeight="1">
      <c r="B35" s="9" t="s">
        <v>29</v>
      </c>
      <c r="C35" s="11">
        <v>15049</v>
      </c>
      <c r="D35" s="11">
        <v>12721</v>
      </c>
      <c r="E35" s="12">
        <f t="shared" si="0"/>
        <v>-2328</v>
      </c>
      <c r="F35" s="30">
        <f t="shared" si="1"/>
        <v>-15.469466409728216</v>
      </c>
      <c r="G35" s="13">
        <v>247911</v>
      </c>
      <c r="H35" s="14">
        <f t="shared" si="2"/>
        <v>19.488326389434793</v>
      </c>
    </row>
    <row r="36" spans="2:8" s="3" customFormat="1" ht="14.25" customHeight="1">
      <c r="B36" s="9" t="s">
        <v>30</v>
      </c>
      <c r="C36" s="11">
        <v>7621</v>
      </c>
      <c r="D36" s="11">
        <v>6341</v>
      </c>
      <c r="E36" s="12">
        <f t="shared" si="0"/>
        <v>-1280</v>
      </c>
      <c r="F36" s="30">
        <f t="shared" si="1"/>
        <v>-16.795696102873634</v>
      </c>
      <c r="G36" s="13">
        <v>107931</v>
      </c>
      <c r="H36" s="14">
        <f t="shared" si="2"/>
        <v>17.021132313515217</v>
      </c>
    </row>
    <row r="37" spans="2:8" s="3" customFormat="1" ht="14.25" customHeight="1">
      <c r="B37" s="9" t="s">
        <v>31</v>
      </c>
      <c r="C37" s="11">
        <v>7544</v>
      </c>
      <c r="D37" s="11">
        <v>6526</v>
      </c>
      <c r="E37" s="12">
        <f t="shared" si="0"/>
        <v>-1018</v>
      </c>
      <c r="F37" s="30">
        <f t="shared" si="1"/>
        <v>-13.494167550371161</v>
      </c>
      <c r="G37" s="13">
        <v>84341</v>
      </c>
      <c r="H37" s="14">
        <f t="shared" si="2"/>
        <v>12.923843089181734</v>
      </c>
    </row>
    <row r="38" spans="2:8" s="3" customFormat="1" ht="14.25" customHeight="1">
      <c r="B38" s="9" t="s">
        <v>32</v>
      </c>
      <c r="C38" s="11">
        <v>4098</v>
      </c>
      <c r="D38" s="11">
        <v>3371</v>
      </c>
      <c r="E38" s="12">
        <f t="shared" si="0"/>
        <v>-727</v>
      </c>
      <c r="F38" s="30">
        <f t="shared" si="1"/>
        <v>-17.740361151781357</v>
      </c>
      <c r="G38" s="13">
        <v>32958</v>
      </c>
      <c r="H38" s="14">
        <f t="shared" si="2"/>
        <v>9.7769207950163164</v>
      </c>
    </row>
    <row r="39" spans="2:8" s="3" customFormat="1" ht="14.25" customHeight="1">
      <c r="B39" s="9" t="s">
        <v>33</v>
      </c>
      <c r="C39" s="11">
        <v>2863</v>
      </c>
      <c r="D39" s="11">
        <v>2433</v>
      </c>
      <c r="E39" s="12">
        <f t="shared" si="0"/>
        <v>-430</v>
      </c>
      <c r="F39" s="30">
        <f t="shared" si="1"/>
        <v>-15.019210618232625</v>
      </c>
      <c r="G39" s="13">
        <v>31904</v>
      </c>
      <c r="H39" s="14">
        <f t="shared" ref="H39:H61" si="3">G39/D39</f>
        <v>13.113029182079737</v>
      </c>
    </row>
    <row r="40" spans="2:8" s="3" customFormat="1" ht="14.25" customHeight="1">
      <c r="B40" s="9" t="s">
        <v>34</v>
      </c>
      <c r="C40" s="11">
        <v>2858</v>
      </c>
      <c r="D40" s="11">
        <v>2488</v>
      </c>
      <c r="E40" s="12">
        <f t="shared" si="0"/>
        <v>-370</v>
      </c>
      <c r="F40" s="30">
        <f t="shared" si="1"/>
        <v>-12.946116165150457</v>
      </c>
      <c r="G40" s="13">
        <v>29031</v>
      </c>
      <c r="H40" s="14">
        <f t="shared" si="3"/>
        <v>11.668408360128618</v>
      </c>
    </row>
    <row r="41" spans="2:8" s="3" customFormat="1" ht="14.25" customHeight="1">
      <c r="B41" s="9" t="s">
        <v>35</v>
      </c>
      <c r="C41" s="11">
        <v>3705</v>
      </c>
      <c r="D41" s="11">
        <v>3052</v>
      </c>
      <c r="E41" s="12">
        <f t="shared" si="0"/>
        <v>-653</v>
      </c>
      <c r="F41" s="30">
        <f t="shared" si="1"/>
        <v>-17.624831309041834</v>
      </c>
      <c r="G41" s="13">
        <v>29009</v>
      </c>
      <c r="H41" s="14">
        <f t="shared" si="3"/>
        <v>9.5049148099606811</v>
      </c>
    </row>
    <row r="42" spans="2:8" s="3" customFormat="1" ht="14.25" customHeight="1">
      <c r="B42" s="9" t="s">
        <v>36</v>
      </c>
      <c r="C42" s="11">
        <v>7570</v>
      </c>
      <c r="D42" s="11">
        <v>6267</v>
      </c>
      <c r="E42" s="12">
        <f t="shared" si="0"/>
        <v>-1303</v>
      </c>
      <c r="F42" s="30">
        <f t="shared" si="1"/>
        <v>-17.212681638044913</v>
      </c>
      <c r="G42" s="13">
        <v>106426</v>
      </c>
      <c r="H42" s="14">
        <f t="shared" si="3"/>
        <v>16.981969044199776</v>
      </c>
    </row>
    <row r="43" spans="2:8" s="3" customFormat="1" ht="14.25" customHeight="1">
      <c r="B43" s="9" t="s">
        <v>37</v>
      </c>
      <c r="C43" s="11">
        <v>5203</v>
      </c>
      <c r="D43" s="11">
        <v>4348</v>
      </c>
      <c r="E43" s="12">
        <f t="shared" si="0"/>
        <v>-855</v>
      </c>
      <c r="F43" s="30">
        <f t="shared" si="1"/>
        <v>-16.432827215068237</v>
      </c>
      <c r="G43" s="44">
        <v>63402</v>
      </c>
      <c r="H43" s="14">
        <f t="shared" si="3"/>
        <v>14.581876724931004</v>
      </c>
    </row>
    <row r="44" spans="2:8" s="3" customFormat="1" ht="14.25" customHeight="1">
      <c r="B44" s="9" t="s">
        <v>38</v>
      </c>
      <c r="C44" s="11">
        <v>2142</v>
      </c>
      <c r="D44" s="11">
        <v>1937</v>
      </c>
      <c r="E44" s="12">
        <f t="shared" si="0"/>
        <v>-205</v>
      </c>
      <c r="F44" s="30">
        <f t="shared" si="1"/>
        <v>-9.5704948646125114</v>
      </c>
      <c r="G44" s="13">
        <v>18731</v>
      </c>
      <c r="H44" s="14">
        <f t="shared" si="3"/>
        <v>9.6701084150748589</v>
      </c>
    </row>
    <row r="45" spans="2:8" s="3" customFormat="1" ht="14.25" customHeight="1">
      <c r="B45" s="9" t="s">
        <v>39</v>
      </c>
      <c r="C45" s="11">
        <v>4538</v>
      </c>
      <c r="D45" s="11">
        <v>3912</v>
      </c>
      <c r="E45" s="12">
        <f t="shared" si="0"/>
        <v>-626</v>
      </c>
      <c r="F45" s="30">
        <f t="shared" si="1"/>
        <v>-13.794623182018507</v>
      </c>
      <c r="G45" s="13">
        <v>60069</v>
      </c>
      <c r="H45" s="14">
        <f t="shared" si="3"/>
        <v>15.355061349693251</v>
      </c>
    </row>
    <row r="46" spans="2:8" s="3" customFormat="1" ht="14.25" customHeight="1">
      <c r="B46" s="9" t="s">
        <v>40</v>
      </c>
      <c r="C46" s="11">
        <v>3598</v>
      </c>
      <c r="D46" s="11">
        <v>3239</v>
      </c>
      <c r="E46" s="12">
        <f t="shared" si="0"/>
        <v>-359</v>
      </c>
      <c r="F46" s="30">
        <f t="shared" si="1"/>
        <v>-9.9777654252362407</v>
      </c>
      <c r="G46" s="13">
        <v>49471</v>
      </c>
      <c r="H46" s="14">
        <f t="shared" si="3"/>
        <v>15.273541216424823</v>
      </c>
    </row>
    <row r="47" spans="2:8" s="3" customFormat="1" ht="14.25" customHeight="1">
      <c r="B47" s="9" t="s">
        <v>41</v>
      </c>
      <c r="C47" s="11">
        <v>2408</v>
      </c>
      <c r="D47" s="11">
        <v>2114</v>
      </c>
      <c r="E47" s="12">
        <f t="shared" si="0"/>
        <v>-294</v>
      </c>
      <c r="F47" s="30">
        <f t="shared" si="1"/>
        <v>-12.209302325581394</v>
      </c>
      <c r="G47" s="13">
        <v>20235</v>
      </c>
      <c r="H47" s="14">
        <f t="shared" si="3"/>
        <v>9.5719016083254491</v>
      </c>
    </row>
    <row r="48" spans="2:8" s="3" customFormat="1" ht="14.25" customHeight="1">
      <c r="B48" s="9" t="s">
        <v>42</v>
      </c>
      <c r="C48" s="11">
        <v>2228</v>
      </c>
      <c r="D48" s="11">
        <v>1856</v>
      </c>
      <c r="E48" s="12">
        <f t="shared" si="0"/>
        <v>-372</v>
      </c>
      <c r="F48" s="30">
        <f t="shared" si="1"/>
        <v>-16.696588868940754</v>
      </c>
      <c r="G48" s="13">
        <v>24713</v>
      </c>
      <c r="H48" s="14">
        <f t="shared" si="3"/>
        <v>13.315193965517242</v>
      </c>
    </row>
    <row r="49" spans="2:11" s="3" customFormat="1" ht="14.25" customHeight="1">
      <c r="B49" s="9" t="s">
        <v>43</v>
      </c>
      <c r="C49" s="11">
        <v>3035</v>
      </c>
      <c r="D49" s="11">
        <v>2485</v>
      </c>
      <c r="E49" s="12">
        <f t="shared" si="0"/>
        <v>-550</v>
      </c>
      <c r="F49" s="30">
        <f t="shared" si="1"/>
        <v>-18.12191103789127</v>
      </c>
      <c r="G49" s="13">
        <v>23688</v>
      </c>
      <c r="H49" s="14">
        <f t="shared" si="3"/>
        <v>9.5323943661971828</v>
      </c>
    </row>
    <row r="50" spans="2:11" s="3" customFormat="1" ht="14.25" customHeight="1">
      <c r="B50" s="9" t="s">
        <v>44</v>
      </c>
      <c r="C50" s="11">
        <v>1665</v>
      </c>
      <c r="D50" s="11">
        <v>1480</v>
      </c>
      <c r="E50" s="12">
        <f t="shared" si="0"/>
        <v>-185</v>
      </c>
      <c r="F50" s="30">
        <f t="shared" si="1"/>
        <v>-11.111111111111116</v>
      </c>
      <c r="G50" s="13">
        <v>21945</v>
      </c>
      <c r="H50" s="14">
        <f t="shared" si="3"/>
        <v>14.827702702702704</v>
      </c>
    </row>
    <row r="51" spans="2:11" s="3" customFormat="1" ht="14.25" customHeight="1">
      <c r="B51" s="9" t="s">
        <v>45</v>
      </c>
      <c r="C51" s="11">
        <v>1752</v>
      </c>
      <c r="D51" s="11">
        <v>1464</v>
      </c>
      <c r="E51" s="12">
        <f t="shared" si="0"/>
        <v>-288</v>
      </c>
      <c r="F51" s="30">
        <f t="shared" si="1"/>
        <v>-16.43835616438356</v>
      </c>
      <c r="G51" s="13">
        <v>14538</v>
      </c>
      <c r="H51" s="14">
        <f t="shared" si="3"/>
        <v>9.9303278688524586</v>
      </c>
    </row>
    <row r="52" spans="2:11" s="3" customFormat="1" ht="14.25" customHeight="1">
      <c r="B52" s="9" t="s">
        <v>46</v>
      </c>
      <c r="C52" s="11">
        <v>2610</v>
      </c>
      <c r="D52" s="11">
        <v>2145</v>
      </c>
      <c r="E52" s="12">
        <f t="shared" si="0"/>
        <v>-465</v>
      </c>
      <c r="F52" s="30">
        <f t="shared" si="1"/>
        <v>-17.816091954022983</v>
      </c>
      <c r="G52" s="13">
        <v>28656</v>
      </c>
      <c r="H52" s="14">
        <f t="shared" si="3"/>
        <v>13.359440559440559</v>
      </c>
    </row>
    <row r="53" spans="2:11" s="3" customFormat="1" ht="14.25" customHeight="1">
      <c r="B53" s="9" t="s">
        <v>47</v>
      </c>
      <c r="C53" s="11">
        <v>3111</v>
      </c>
      <c r="D53" s="11">
        <v>2593</v>
      </c>
      <c r="E53" s="12">
        <f t="shared" si="0"/>
        <v>-518</v>
      </c>
      <c r="F53" s="30">
        <f t="shared" si="1"/>
        <v>-16.650594664095141</v>
      </c>
      <c r="G53" s="13">
        <v>30868</v>
      </c>
      <c r="H53" s="14">
        <f t="shared" si="3"/>
        <v>11.904357886617817</v>
      </c>
    </row>
    <row r="54" spans="2:11" s="3" customFormat="1" ht="14.25" customHeight="1">
      <c r="B54" s="9" t="s">
        <v>48</v>
      </c>
      <c r="C54" s="11">
        <v>2572</v>
      </c>
      <c r="D54" s="11">
        <v>2230</v>
      </c>
      <c r="E54" s="12">
        <f t="shared" si="0"/>
        <v>-342</v>
      </c>
      <c r="F54" s="30">
        <f t="shared" si="1"/>
        <v>-13.297045101088646</v>
      </c>
      <c r="G54" s="13">
        <v>30094</v>
      </c>
      <c r="H54" s="14">
        <f t="shared" si="3"/>
        <v>13.495067264573992</v>
      </c>
    </row>
    <row r="55" spans="2:11" s="3" customFormat="1" ht="14.25" customHeight="1">
      <c r="B55" s="9" t="s">
        <v>77</v>
      </c>
      <c r="C55" s="11">
        <v>2441</v>
      </c>
      <c r="D55" s="11">
        <v>2012</v>
      </c>
      <c r="E55" s="12">
        <f t="shared" si="0"/>
        <v>-429</v>
      </c>
      <c r="F55" s="30">
        <f t="shared" si="1"/>
        <v>-17.574764440802948</v>
      </c>
      <c r="G55" s="13">
        <v>17830</v>
      </c>
      <c r="H55" s="14">
        <f t="shared" si="3"/>
        <v>8.8618290258449299</v>
      </c>
    </row>
    <row r="56" spans="2:11" s="3" customFormat="1" ht="14.25" customHeight="1">
      <c r="B56" s="9" t="s">
        <v>78</v>
      </c>
      <c r="C56" s="11">
        <v>3137</v>
      </c>
      <c r="D56" s="11">
        <v>2517</v>
      </c>
      <c r="E56" s="12">
        <f t="shared" si="0"/>
        <v>-620</v>
      </c>
      <c r="F56" s="30">
        <f t="shared" si="1"/>
        <v>-19.764105833598975</v>
      </c>
      <c r="G56" s="13">
        <v>28969</v>
      </c>
      <c r="H56" s="14">
        <f t="shared" si="3"/>
        <v>11.509336511720303</v>
      </c>
    </row>
    <row r="57" spans="2:11" s="3" customFormat="1" ht="14.25" customHeight="1">
      <c r="B57" s="9" t="s">
        <v>79</v>
      </c>
      <c r="C57" s="11">
        <v>3584</v>
      </c>
      <c r="D57" s="11">
        <v>2947</v>
      </c>
      <c r="E57" s="12">
        <f t="shared" si="0"/>
        <v>-637</v>
      </c>
      <c r="F57" s="30">
        <f t="shared" si="1"/>
        <v>-17.7734375</v>
      </c>
      <c r="G57" s="13">
        <v>32493</v>
      </c>
      <c r="H57" s="14">
        <f t="shared" si="3"/>
        <v>11.025788937902952</v>
      </c>
    </row>
    <row r="58" spans="2:11" s="3" customFormat="1" ht="14.25" customHeight="1">
      <c r="B58" s="9" t="s">
        <v>80</v>
      </c>
      <c r="C58" s="16">
        <v>2132</v>
      </c>
      <c r="D58" s="16">
        <v>1826</v>
      </c>
      <c r="E58" s="17">
        <f t="shared" si="0"/>
        <v>-306</v>
      </c>
      <c r="F58" s="37">
        <f t="shared" si="1"/>
        <v>-14.352720450281431</v>
      </c>
      <c r="G58" s="25">
        <v>22293</v>
      </c>
      <c r="H58" s="14">
        <f t="shared" si="3"/>
        <v>12.208652792990142</v>
      </c>
      <c r="J58" s="31"/>
      <c r="K58" s="32"/>
    </row>
    <row r="59" spans="2:11" s="3" customFormat="1" ht="14.25" customHeight="1">
      <c r="B59" s="28" t="s">
        <v>81</v>
      </c>
      <c r="C59" s="34">
        <v>2078</v>
      </c>
      <c r="D59" s="16">
        <v>1798</v>
      </c>
      <c r="E59" s="35">
        <f>D59-C59</f>
        <v>-280</v>
      </c>
      <c r="F59" s="36">
        <f>(D59/C59-1)*100</f>
        <v>-13.474494706448503</v>
      </c>
      <c r="G59" s="25">
        <v>33410</v>
      </c>
      <c r="H59" s="14">
        <f t="shared" si="3"/>
        <v>18.581757508342601</v>
      </c>
      <c r="J59" s="31"/>
      <c r="K59" s="32"/>
    </row>
    <row r="60" spans="2:11" s="3" customFormat="1" ht="14.25" customHeight="1">
      <c r="B60" s="28" t="s">
        <v>82</v>
      </c>
      <c r="C60" s="34">
        <v>3401</v>
      </c>
      <c r="D60" s="16">
        <v>2529</v>
      </c>
      <c r="E60" s="35">
        <f>D60-C60</f>
        <v>-872</v>
      </c>
      <c r="F60" s="36">
        <f>(D60/C60-1)*100</f>
        <v>-25.639517788885623</v>
      </c>
      <c r="G60" s="25">
        <v>25499</v>
      </c>
      <c r="H60" s="14">
        <f t="shared" si="3"/>
        <v>10.082641360221432</v>
      </c>
      <c r="J60" s="31"/>
      <c r="K60" s="32"/>
    </row>
    <row r="61" spans="2:11" s="3" customFormat="1" ht="14.25" customHeight="1" thickBot="1">
      <c r="B61" s="38" t="s">
        <v>83</v>
      </c>
      <c r="C61" s="39">
        <v>2263</v>
      </c>
      <c r="D61" s="19">
        <v>1887</v>
      </c>
      <c r="E61" s="33">
        <f>D61-C61</f>
        <v>-376</v>
      </c>
      <c r="F61" s="40">
        <f>(D61/C61-1)*100</f>
        <v>-16.615112682280163</v>
      </c>
      <c r="G61" s="20">
        <v>27217</v>
      </c>
      <c r="H61" s="21">
        <f t="shared" si="3"/>
        <v>14.423423423423424</v>
      </c>
      <c r="J61" s="31"/>
      <c r="K61" s="32"/>
    </row>
    <row r="62" spans="2:11" s="4" customFormat="1" ht="4.5" customHeight="1">
      <c r="H62" s="28"/>
    </row>
    <row r="63" spans="2:11" s="4" customFormat="1" ht="13.2">
      <c r="B63" s="6"/>
      <c r="H63" s="28"/>
    </row>
    <row r="64" spans="2:11" s="4" customFormat="1" ht="24" customHeight="1">
      <c r="H64" s="28"/>
    </row>
    <row r="65" spans="2:11" s="4" customFormat="1" ht="13.5" customHeight="1">
      <c r="H65" s="26" t="s">
        <v>91</v>
      </c>
    </row>
    <row r="66" spans="2:11" s="4" customFormat="1" ht="4.5" customHeight="1" thickBot="1">
      <c r="H66" s="28"/>
    </row>
    <row r="67" spans="2:11" s="10" customFormat="1" ht="15" customHeight="1">
      <c r="B67" s="49" t="s">
        <v>1</v>
      </c>
      <c r="C67" s="52" t="s">
        <v>0</v>
      </c>
      <c r="D67" s="52"/>
      <c r="E67" s="52"/>
      <c r="F67" s="52"/>
      <c r="G67" s="43"/>
      <c r="H67" s="45" t="s">
        <v>73</v>
      </c>
    </row>
    <row r="68" spans="2:11" s="10" customFormat="1" ht="15" customHeight="1">
      <c r="B68" s="50"/>
      <c r="C68" s="24" t="s">
        <v>85</v>
      </c>
      <c r="D68" s="24" t="s">
        <v>88</v>
      </c>
      <c r="E68" s="47" t="s">
        <v>89</v>
      </c>
      <c r="F68" s="48"/>
      <c r="G68" s="24" t="s">
        <v>88</v>
      </c>
      <c r="H68" s="46"/>
    </row>
    <row r="69" spans="2:11" s="10" customFormat="1" ht="15" customHeight="1">
      <c r="B69" s="51"/>
      <c r="C69" s="23" t="s">
        <v>74</v>
      </c>
      <c r="D69" s="23" t="s">
        <v>74</v>
      </c>
      <c r="E69" s="23" t="s">
        <v>75</v>
      </c>
      <c r="F69" s="23" t="s">
        <v>76</v>
      </c>
      <c r="G69" s="23" t="s">
        <v>74</v>
      </c>
      <c r="H69" s="24" t="s">
        <v>88</v>
      </c>
    </row>
    <row r="70" spans="2:11" s="3" customFormat="1" ht="14.25" customHeight="1">
      <c r="B70" s="9" t="s">
        <v>49</v>
      </c>
      <c r="C70" s="15"/>
      <c r="D70" s="16"/>
      <c r="E70" s="17"/>
      <c r="F70" s="18"/>
      <c r="G70" s="13"/>
      <c r="H70" s="14"/>
    </row>
    <row r="71" spans="2:11" s="3" customFormat="1" ht="14.25" customHeight="1">
      <c r="B71" s="9" t="s">
        <v>50</v>
      </c>
      <c r="C71" s="16">
        <v>1441</v>
      </c>
      <c r="D71" s="16">
        <v>1364</v>
      </c>
      <c r="E71" s="17">
        <f>D71-C71</f>
        <v>-77</v>
      </c>
      <c r="F71" s="18">
        <f>(D71/C71-1)*100</f>
        <v>-5.3435114503816772</v>
      </c>
      <c r="G71" s="13">
        <v>15421</v>
      </c>
      <c r="H71" s="14">
        <f>G71/D71</f>
        <v>11.305718475073315</v>
      </c>
      <c r="J71" s="31"/>
      <c r="K71" s="31"/>
    </row>
    <row r="72" spans="2:11" s="3" customFormat="1" ht="14.25" customHeight="1">
      <c r="B72" s="9" t="s">
        <v>51</v>
      </c>
      <c r="C72" s="16"/>
      <c r="E72" s="17">
        <f t="shared" ref="E72:E92" si="4">D72-C72</f>
        <v>0</v>
      </c>
      <c r="F72" s="18"/>
      <c r="H72" s="14"/>
    </row>
    <row r="73" spans="2:11" s="3" customFormat="1" ht="14.25" customHeight="1">
      <c r="B73" s="9" t="s">
        <v>52</v>
      </c>
      <c r="C73" s="16">
        <v>1001</v>
      </c>
      <c r="D73" s="16">
        <v>848</v>
      </c>
      <c r="E73" s="17">
        <f t="shared" si="4"/>
        <v>-153</v>
      </c>
      <c r="F73" s="18">
        <f>(D73/C73-1)*100</f>
        <v>-15.28471528471529</v>
      </c>
      <c r="G73" s="13">
        <v>14417</v>
      </c>
      <c r="H73" s="14">
        <f t="shared" ref="H73:H92" si="5">G73/D73</f>
        <v>17.001179245283019</v>
      </c>
    </row>
    <row r="74" spans="2:11" ht="14.25" customHeight="1">
      <c r="B74" s="9" t="s">
        <v>53</v>
      </c>
      <c r="C74" s="16"/>
      <c r="E74" s="17">
        <f t="shared" si="4"/>
        <v>0</v>
      </c>
      <c r="F74" s="18"/>
      <c r="H74" s="14"/>
    </row>
    <row r="75" spans="2:11" ht="14.25" customHeight="1">
      <c r="B75" s="9" t="s">
        <v>54</v>
      </c>
      <c r="C75" s="16">
        <v>994</v>
      </c>
      <c r="D75" s="16">
        <v>873</v>
      </c>
      <c r="E75" s="17">
        <f t="shared" si="4"/>
        <v>-121</v>
      </c>
      <c r="F75" s="18">
        <f t="shared" ref="F75:F92" si="6">(D75/C75-1)*100</f>
        <v>-12.173038229376253</v>
      </c>
      <c r="G75" s="13">
        <v>27086</v>
      </c>
      <c r="H75" s="14">
        <f t="shared" si="5"/>
        <v>31.026345933562428</v>
      </c>
    </row>
    <row r="76" spans="2:11" ht="14.25" customHeight="1">
      <c r="B76" s="9" t="s">
        <v>55</v>
      </c>
      <c r="C76" s="16">
        <v>1165</v>
      </c>
      <c r="D76" s="16">
        <v>1011</v>
      </c>
      <c r="E76" s="17">
        <f t="shared" si="4"/>
        <v>-154</v>
      </c>
      <c r="F76" s="18">
        <f t="shared" si="6"/>
        <v>-13.218884120171669</v>
      </c>
      <c r="G76" s="13">
        <v>9238</v>
      </c>
      <c r="H76" s="14">
        <f t="shared" si="5"/>
        <v>9.1374876360039572</v>
      </c>
    </row>
    <row r="77" spans="2:11" ht="14.25" customHeight="1">
      <c r="B77" s="9" t="s">
        <v>56</v>
      </c>
      <c r="C77" s="16"/>
      <c r="E77" s="17">
        <f t="shared" si="4"/>
        <v>0</v>
      </c>
      <c r="F77" s="18"/>
      <c r="H77" s="14"/>
    </row>
    <row r="78" spans="2:11" ht="14.25" customHeight="1">
      <c r="B78" s="9" t="s">
        <v>57</v>
      </c>
      <c r="C78" s="16">
        <v>1171</v>
      </c>
      <c r="D78" s="16">
        <v>911</v>
      </c>
      <c r="E78" s="17">
        <f t="shared" si="4"/>
        <v>-260</v>
      </c>
      <c r="F78" s="18">
        <f t="shared" si="6"/>
        <v>-22.203245089666957</v>
      </c>
      <c r="G78" s="13">
        <v>8613</v>
      </c>
      <c r="H78" s="14">
        <f t="shared" si="5"/>
        <v>9.4544456641053785</v>
      </c>
    </row>
    <row r="79" spans="2:11" ht="14.25" customHeight="1">
      <c r="B79" s="9" t="s">
        <v>58</v>
      </c>
      <c r="C79" s="16">
        <v>1768</v>
      </c>
      <c r="D79" s="16">
        <v>1418</v>
      </c>
      <c r="E79" s="17">
        <f t="shared" si="4"/>
        <v>-350</v>
      </c>
      <c r="F79" s="18">
        <f t="shared" si="6"/>
        <v>-19.796380090497735</v>
      </c>
      <c r="G79" s="13">
        <v>13688</v>
      </c>
      <c r="H79" s="14">
        <f t="shared" si="5"/>
        <v>9.6530324400564176</v>
      </c>
    </row>
    <row r="80" spans="2:11" ht="14.25" customHeight="1">
      <c r="B80" s="9" t="s">
        <v>59</v>
      </c>
      <c r="C80" s="16">
        <v>791</v>
      </c>
      <c r="D80" s="16">
        <v>723</v>
      </c>
      <c r="E80" s="17">
        <f t="shared" si="4"/>
        <v>-68</v>
      </c>
      <c r="F80" s="18">
        <f t="shared" si="6"/>
        <v>-8.5967130214917873</v>
      </c>
      <c r="G80" s="13">
        <v>11606</v>
      </c>
      <c r="H80" s="14">
        <f t="shared" si="5"/>
        <v>16.052558782849239</v>
      </c>
    </row>
    <row r="81" spans="2:8" ht="14.25" customHeight="1">
      <c r="B81" s="9" t="s">
        <v>60</v>
      </c>
      <c r="C81" s="16"/>
      <c r="E81" s="17">
        <f t="shared" si="4"/>
        <v>0</v>
      </c>
      <c r="F81" s="18"/>
      <c r="H81" s="14"/>
    </row>
    <row r="82" spans="2:8" ht="14.25" customHeight="1">
      <c r="B82" s="9" t="s">
        <v>61</v>
      </c>
      <c r="C82" s="16">
        <v>995</v>
      </c>
      <c r="D82" s="16">
        <v>824</v>
      </c>
      <c r="E82" s="17">
        <f t="shared" si="4"/>
        <v>-171</v>
      </c>
      <c r="F82" s="18">
        <f t="shared" si="6"/>
        <v>-17.185929648241206</v>
      </c>
      <c r="G82" s="13">
        <v>9697</v>
      </c>
      <c r="H82" s="14">
        <f t="shared" si="5"/>
        <v>11.768203883495145</v>
      </c>
    </row>
    <row r="83" spans="2:8" ht="14.25" customHeight="1">
      <c r="B83" s="9" t="s">
        <v>62</v>
      </c>
      <c r="C83" s="16">
        <v>1630</v>
      </c>
      <c r="D83" s="16">
        <v>1366</v>
      </c>
      <c r="E83" s="17">
        <f t="shared" si="4"/>
        <v>-264</v>
      </c>
      <c r="F83" s="18">
        <f t="shared" si="6"/>
        <v>-16.196319018404903</v>
      </c>
      <c r="G83" s="13">
        <v>17191</v>
      </c>
      <c r="H83" s="14">
        <f t="shared" si="5"/>
        <v>12.584919472913617</v>
      </c>
    </row>
    <row r="84" spans="2:8" ht="14.25" customHeight="1">
      <c r="B84" s="9" t="s">
        <v>63</v>
      </c>
      <c r="C84" s="16">
        <v>1211</v>
      </c>
      <c r="D84" s="16">
        <v>1057</v>
      </c>
      <c r="E84" s="17">
        <f t="shared" si="4"/>
        <v>-154</v>
      </c>
      <c r="F84" s="18">
        <f t="shared" si="6"/>
        <v>-12.716763005780351</v>
      </c>
      <c r="G84" s="13">
        <v>7045</v>
      </c>
      <c r="H84" s="14">
        <f t="shared" si="5"/>
        <v>6.6650898770104066</v>
      </c>
    </row>
    <row r="85" spans="2:8" ht="14.25" customHeight="1">
      <c r="B85" s="9" t="s">
        <v>64</v>
      </c>
      <c r="C85" s="16">
        <v>967</v>
      </c>
      <c r="D85" s="16">
        <v>847</v>
      </c>
      <c r="E85" s="17">
        <f t="shared" si="4"/>
        <v>-120</v>
      </c>
      <c r="F85" s="18">
        <f t="shared" si="6"/>
        <v>-12.409513960703212</v>
      </c>
      <c r="G85" s="13">
        <v>8501</v>
      </c>
      <c r="H85" s="14">
        <f t="shared" si="5"/>
        <v>10.036599763872491</v>
      </c>
    </row>
    <row r="86" spans="2:8" ht="14.25" customHeight="1">
      <c r="B86" s="9" t="s">
        <v>65</v>
      </c>
      <c r="C86" s="16">
        <v>1312</v>
      </c>
      <c r="D86" s="16">
        <v>1131</v>
      </c>
      <c r="E86" s="17">
        <f t="shared" si="4"/>
        <v>-181</v>
      </c>
      <c r="F86" s="18">
        <f t="shared" si="6"/>
        <v>-13.795731707317071</v>
      </c>
      <c r="G86" s="13">
        <v>13918</v>
      </c>
      <c r="H86" s="14">
        <f t="shared" si="5"/>
        <v>12.305923961096376</v>
      </c>
    </row>
    <row r="87" spans="2:8" ht="14.25" customHeight="1">
      <c r="B87" s="9" t="s">
        <v>66</v>
      </c>
      <c r="C87" s="16"/>
      <c r="D87" s="16"/>
      <c r="E87" s="17">
        <f t="shared" si="4"/>
        <v>0</v>
      </c>
      <c r="F87" s="18"/>
      <c r="G87" s="13"/>
      <c r="H87" s="14"/>
    </row>
    <row r="88" spans="2:8" ht="14.25" customHeight="1">
      <c r="B88" s="9" t="s">
        <v>67</v>
      </c>
      <c r="C88" s="16">
        <v>1325</v>
      </c>
      <c r="D88" s="16">
        <v>1149</v>
      </c>
      <c r="E88" s="17">
        <f t="shared" si="4"/>
        <v>-176</v>
      </c>
      <c r="F88" s="18">
        <f t="shared" si="6"/>
        <v>-13.283018867924524</v>
      </c>
      <c r="G88" s="13">
        <v>20163</v>
      </c>
      <c r="H88" s="14">
        <f t="shared" si="5"/>
        <v>17.548302872062663</v>
      </c>
    </row>
    <row r="89" spans="2:8" ht="14.25" customHeight="1">
      <c r="B89" s="9" t="s">
        <v>68</v>
      </c>
      <c r="C89" s="16"/>
      <c r="D89" s="16"/>
      <c r="E89" s="17">
        <f t="shared" si="4"/>
        <v>0</v>
      </c>
      <c r="F89" s="18"/>
      <c r="G89" s="13"/>
      <c r="H89" s="14"/>
    </row>
    <row r="90" spans="2:8" ht="14.25" customHeight="1">
      <c r="B90" s="9" t="s">
        <v>69</v>
      </c>
      <c r="C90" s="16">
        <v>283</v>
      </c>
      <c r="D90" s="16">
        <v>259</v>
      </c>
      <c r="E90" s="17">
        <f t="shared" si="4"/>
        <v>-24</v>
      </c>
      <c r="F90" s="18">
        <f t="shared" si="6"/>
        <v>-8.4805653710247402</v>
      </c>
      <c r="G90" s="13">
        <v>1675</v>
      </c>
      <c r="H90" s="14">
        <f t="shared" si="5"/>
        <v>6.4671814671814669</v>
      </c>
    </row>
    <row r="91" spans="2:8" ht="14.25" customHeight="1">
      <c r="B91" s="9" t="s">
        <v>70</v>
      </c>
      <c r="C91" s="16">
        <v>204</v>
      </c>
      <c r="D91" s="16">
        <v>190</v>
      </c>
      <c r="E91" s="17">
        <f t="shared" si="4"/>
        <v>-14</v>
      </c>
      <c r="F91" s="18">
        <f t="shared" si="6"/>
        <v>-6.8627450980392135</v>
      </c>
      <c r="G91" s="13">
        <v>1064</v>
      </c>
      <c r="H91" s="14">
        <f t="shared" si="5"/>
        <v>5.6</v>
      </c>
    </row>
    <row r="92" spans="2:8" ht="14.25" customHeight="1" thickBot="1">
      <c r="B92" s="9" t="s">
        <v>71</v>
      </c>
      <c r="C92" s="16">
        <v>76</v>
      </c>
      <c r="D92" s="16">
        <v>72</v>
      </c>
      <c r="E92" s="17">
        <f t="shared" si="4"/>
        <v>-4</v>
      </c>
      <c r="F92" s="18">
        <f t="shared" si="6"/>
        <v>-5.2631578947368478</v>
      </c>
      <c r="G92" s="13">
        <v>496</v>
      </c>
      <c r="H92" s="14">
        <f t="shared" si="5"/>
        <v>6.8888888888888893</v>
      </c>
    </row>
    <row r="93" spans="2:8" ht="4.5" customHeight="1">
      <c r="B93" s="41"/>
      <c r="C93" s="41"/>
      <c r="D93" s="41"/>
      <c r="E93" s="41"/>
      <c r="F93" s="41"/>
      <c r="G93" s="41"/>
      <c r="H93" s="41"/>
    </row>
    <row r="94" spans="2:8" s="4" customFormat="1" ht="13.5" customHeight="1">
      <c r="B94" s="7" t="s">
        <v>90</v>
      </c>
      <c r="E94" s="5"/>
      <c r="F94" s="5"/>
      <c r="H94" s="28"/>
    </row>
    <row r="95" spans="2:8" ht="13.5" customHeight="1">
      <c r="B95" s="6" t="s">
        <v>87</v>
      </c>
    </row>
    <row r="96" spans="2:8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</sheetData>
  <mergeCells count="9">
    <mergeCell ref="H67:H68"/>
    <mergeCell ref="E68:F68"/>
    <mergeCell ref="B67:B69"/>
    <mergeCell ref="C67:F67"/>
    <mergeCell ref="B1:H1"/>
    <mergeCell ref="B4:B6"/>
    <mergeCell ref="H4:H5"/>
    <mergeCell ref="E5:F5"/>
    <mergeCell ref="C4:F4"/>
  </mergeCells>
  <phoneticPr fontId="7"/>
  <pageMargins left="0.51181102362204722" right="0.51181102362204722" top="0.51181102362204722" bottom="0.51181102362204722" header="0.51181102362204722" footer="0.51181102362204722"/>
  <pageSetup paperSize="9" scale="84" orientation="portrait" r:id="rId1"/>
  <headerFooter alignWithMargins="0"/>
  <rowBreaks count="1" manualBreakCount="1">
    <brk id="63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3-6</vt:lpstr>
      <vt:lpstr>'3-6'!Print_Area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2026-08-10T01:11:20Z</dcterms:created>
  <dcterms:modified xsi:type="dcterms:W3CDTF">2026-08-10T01:11:32Z</dcterms:modified>
</cp:coreProperties>
</file>