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FAB84A5-1DB6-479F-A452-FAAD98316EF6}" revIDLastSave="0" xr10:uidLastSave="{00000000-0000-0000-0000-000000000000}"/>
  <bookViews>
    <workbookView windowHeight="11544" windowWidth="19176" xWindow="32772" yWindow="32772"/>
  </bookViews>
  <sheets>
    <sheet r:id="rId1" name="4-12" sheetId="4"/>
  </sheets>
  <definedNames>
    <definedName localSheetId="0" name="_xlnm.Print_Area">'4-12'!$A$1:$L$32</definedName>
  </definedNames>
  <calcPr calcId="191029" calcOnSave="0"/>
</workbook>
</file>

<file path=xl/calcChain.xml><?xml version="1.0" encoding="utf-8"?>
<calcChain xmlns="http://schemas.openxmlformats.org/spreadsheetml/2006/main">
  <c r="C6" i="4" l="1"/>
  <c r="E6" i="4"/>
  <c r="C7" i="4"/>
  <c r="E7" i="4"/>
  <c r="C8" i="4"/>
  <c r="E8" i="4"/>
  <c r="C9" i="4"/>
  <c r="E9" i="4"/>
  <c r="C10" i="4"/>
  <c r="E10" i="4"/>
</calcChain>
</file>

<file path=xl/sharedStrings.xml><?xml version="1.0" encoding="utf-8"?>
<sst xmlns="http://schemas.openxmlformats.org/spreadsheetml/2006/main" count="68" uniqueCount="35">
  <si>
    <t>共済金額</t>
  </si>
  <si>
    <t>大　　　　　　豆</t>
    <rPh sb="0" eb="1">
      <t>ダイ</t>
    </rPh>
    <rPh sb="7" eb="8">
      <t>マメ</t>
    </rPh>
    <phoneticPr fontId="2"/>
  </si>
  <si>
    <t>麦</t>
    <phoneticPr fontId="2"/>
  </si>
  <si>
    <t>園　芸　施　設</t>
    <phoneticPr fontId="2"/>
  </si>
  <si>
    <t>年　度</t>
    <phoneticPr fontId="2"/>
  </si>
  <si>
    <t>総　　　　　額</t>
    <phoneticPr fontId="2"/>
  </si>
  <si>
    <t>建物共済</t>
    <rPh sb="0" eb="2">
      <t>タテモノ</t>
    </rPh>
    <rPh sb="2" eb="4">
      <t>キョウサイ</t>
    </rPh>
    <phoneticPr fontId="2"/>
  </si>
  <si>
    <t>水　（　陸　）　稲</t>
    <phoneticPr fontId="2"/>
  </si>
  <si>
    <t>果　　　　　　樹</t>
    <phoneticPr fontId="2"/>
  </si>
  <si>
    <t>農家負担
掛金</t>
    <phoneticPr fontId="2"/>
  </si>
  <si>
    <t>支払
共済金</t>
    <phoneticPr fontId="2"/>
  </si>
  <si>
    <t>引受
面積</t>
    <phoneticPr fontId="2"/>
  </si>
  <si>
    <t>引受
頭数</t>
    <phoneticPr fontId="2"/>
  </si>
  <si>
    <t>農機具共済</t>
    <rPh sb="0" eb="3">
      <t>ノウキグ</t>
    </rPh>
    <rPh sb="3" eb="5">
      <t>キョウサイ</t>
    </rPh>
    <phoneticPr fontId="2"/>
  </si>
  <si>
    <t>引受
台数</t>
    <rPh sb="3" eb="5">
      <t>ダイスウ</t>
    </rPh>
    <phoneticPr fontId="2"/>
  </si>
  <si>
    <t>４-１２　農業共済事業状況（年度別）</t>
    <phoneticPr fontId="2"/>
  </si>
  <si>
    <t xml:space="preserve">                         （単位：千円，ａ）</t>
    <phoneticPr fontId="2"/>
  </si>
  <si>
    <t>支払
共済金</t>
    <phoneticPr fontId="2"/>
  </si>
  <si>
    <t>引受
面積</t>
    <phoneticPr fontId="2"/>
  </si>
  <si>
    <t>家　　　　　　畜</t>
    <phoneticPr fontId="2"/>
  </si>
  <si>
    <t>支払
共済金</t>
    <phoneticPr fontId="2"/>
  </si>
  <si>
    <t>引受
棟数</t>
    <phoneticPr fontId="2"/>
  </si>
  <si>
    <t>引受
棟数</t>
    <phoneticPr fontId="2"/>
  </si>
  <si>
    <t>-</t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</si>
  <si>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３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</si>
  <si>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</si>
  <si>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</si>
  <si>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</si>
  <si>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t>-</t>
    <phoneticPr fontId="13"/>
  </si>
  <si>
    <r>
      <t>資料：愛知県</t>
    </r>
    <r>
      <rPr>
        <sz val="11"/>
        <rFont val="ＭＳ Ｐ明朝"/>
        <family val="1"/>
      </rPr>
      <t>農業共済組合　中部支所</t>
    </r>
    <rPh sb="3" eb="6">
      <t>アイチケン</t>
    </rPh>
    <rPh sb="6" eb="8">
      <t>ノウギョウ</t>
    </rPh>
    <rPh sb="8" eb="10">
      <t>キョウサイ</t>
    </rPh>
    <rPh sb="10" eb="12">
      <t>クミアイ</t>
    </rPh>
    <rPh sb="13" eb="17">
      <t>チュウブシショ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</si>
  <si>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</si>
  <si>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</si>
  <si>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2"/>
  </si>
  <si>
    <t>-</t>
    <phoneticPr fontId="14"/>
  </si>
  <si>
    <t>農機具共済の引受台数・共済金額について、共に半減近く減少している。これは新規及び追加加入については、一部を除いて始期を統一している関係で、ダブルカウントしているため。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</si>
</sst>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20">
    <font>
      <sz val="12"/>
      <name val="明朝"/>
      <family val="1"/>
    </font>
    <font>
      <sz val="11"/>
      <name val="ＭＳ Ｐゴシック"/>
      <family val="3"/>
    </font>
    <font>
      <sz val="6"/>
      <name val="ＭＳ Ｐ明朝"/>
      <family val="1"/>
    </font>
    <font>
      <sz val="20"/>
      <name val="ＭＳ Ｐ明朝"/>
      <family val="1"/>
    </font>
    <font>
      <sz val="12"/>
      <name val="ＭＳ Ｐ明朝"/>
      <family val="1"/>
    </font>
    <font>
      <sz val="11"/>
      <name val="ＭＳ Ｐ明朝"/>
      <family val="1"/>
    </font>
    <font>
      <sz val="7"/>
      <name val="ＭＳ Ｐ明朝"/>
      <family val="1"/>
    </font>
    <font>
      <b/>
      <sz val="11"/>
      <name val="ＭＳ Ｐ明朝"/>
      <family val="1"/>
    </font>
    <font>
      <sz val="11"/>
      <name val="ＭＳ 明朝"/>
      <family val="1"/>
    </font>
    <font>
      <sz val="11"/>
      <color indexed="8"/>
      <name val="ＭＳ Ｐ明朝"/>
      <family val="1"/>
    </font>
    <font>
      <b/>
      <sz val="11"/>
      <color indexed="8"/>
      <name val="ＭＳ Ｐ明朝"/>
      <family val="1"/>
    </font>
    <font>
      <sz val="11"/>
      <color indexed="9"/>
      <name val="ＭＳ Ｐ明朝"/>
      <family val="1"/>
    </font>
    <font>
      <sz val="11"/>
      <color indexed="9"/>
      <name val="ＭＳ Ｐ明朝"/>
      <family val="1"/>
    </font>
    <font>
      <sz val="6"/>
      <name val="ＭＳ Ｐ明朝"/>
      <family val="1"/>
    </font>
    <font>
      <sz val="6"/>
      <name val="ＭＳ Ｐ明朝"/>
      <family val="1"/>
    </font>
    <font>
      <sz val="12"/>
      <color indexed="10"/>
      <name val="ＭＳ Ｐ明朝"/>
      <family val="1"/>
    </font>
    <font>
      <sz val="11"/>
      <color indexed="10"/>
      <name val="ＭＳ Ｐ明朝"/>
      <family val="1"/>
    </font>
    <font>
      <sz val="6"/>
      <name val="ＭＳ Ｐ明朝"/>
      <family val="1"/>
      <charset val="128"/>
    </font>
    <font>
      <sz val="12"/>
      <color rgb="FF00B0F0"/>
      <name val="ＭＳ Ｐ明朝"/>
      <family val="1"/>
      <charset val="128"/>
    </font>
    <font>
      <sz val="11"/>
      <color rgb="FF00B0F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37" fontId="4" fillId="2" borderId="0" xfId="0" applyNumberFormat="1" applyFont="1" applyFill="1" applyAlignment="1" applyProtection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38" fontId="5" fillId="2" borderId="0" xfId="1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38" fontId="7" fillId="2" borderId="0" xfId="1" applyFont="1" applyFill="1" applyBorder="1" applyAlignment="1">
      <alignment vertical="center"/>
    </xf>
    <xf numFmtId="38" fontId="10" fillId="2" borderId="0" xfId="1" applyFont="1" applyFill="1" applyBorder="1" applyAlignment="1">
      <alignment vertical="center"/>
    </xf>
    <xf numFmtId="41" fontId="10" fillId="2" borderId="0" xfId="1" applyNumberFormat="1" applyFont="1" applyFill="1" applyBorder="1" applyAlignment="1">
      <alignment vertical="center"/>
    </xf>
    <xf numFmtId="38" fontId="5" fillId="2" borderId="0" xfId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41" fontId="9" fillId="0" borderId="0" xfId="1" applyNumberFormat="1" applyFont="1" applyFill="1" applyBorder="1" applyAlignment="1">
      <alignment vertical="center"/>
    </xf>
    <xf numFmtId="38" fontId="18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41" fontId="4" fillId="2" borderId="0" xfId="0" applyNumberFormat="1" applyFont="1" applyFill="1" applyAlignment="1">
      <alignment vertical="center"/>
    </xf>
    <xf numFmtId="37" fontId="5" fillId="2" borderId="0" xfId="0" applyNumberFormat="1" applyFont="1" applyFill="1" applyBorder="1" applyAlignment="1" applyProtection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9" fillId="0" borderId="0" xfId="1" applyFont="1" applyFill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center" vertical="center"/>
    </xf>
    <xf numFmtId="41" fontId="9" fillId="0" borderId="0" xfId="1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7" fontId="4" fillId="0" borderId="0" xfId="0" applyNumberFormat="1" applyFont="1" applyFill="1" applyAlignment="1" applyProtection="1">
      <alignment vertical="center"/>
    </xf>
    <xf numFmtId="38" fontId="18" fillId="0" borderId="0" xfId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vertical="center"/>
    </xf>
    <xf numFmtId="38" fontId="19" fillId="2" borderId="1" xfId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7" fontId="5" fillId="0" borderId="1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8" fontId="16" fillId="0" borderId="0" xfId="1" applyFont="1" applyFill="1" applyBorder="1" applyAlignment="1">
      <alignment horizontal="right" vertical="center"/>
    </xf>
    <xf numFmtId="37" fontId="5" fillId="0" borderId="13" xfId="0" applyNumberFormat="1" applyFont="1" applyFill="1" applyBorder="1" applyAlignment="1" applyProtection="1">
      <alignment vertical="center"/>
    </xf>
    <xf numFmtId="37" fontId="5" fillId="0" borderId="14" xfId="0" applyNumberFormat="1" applyFont="1" applyFill="1" applyBorder="1" applyAlignment="1" applyProtection="1">
      <alignment vertical="center"/>
    </xf>
    <xf numFmtId="38" fontId="19" fillId="0" borderId="0" xfId="1" applyFont="1" applyFill="1" applyAlignment="1">
      <alignment vertical="center"/>
    </xf>
    <xf numFmtId="38" fontId="19" fillId="0" borderId="0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1" fontId="9" fillId="0" borderId="0" xfId="1" applyNumberFormat="1" applyFont="1" applyFill="1" applyAlignment="1">
      <alignment vertical="center"/>
    </xf>
    <xf numFmtId="38" fontId="5" fillId="0" borderId="1" xfId="1" applyFont="1" applyFill="1" applyBorder="1" applyAlignment="1" applyProtection="1">
      <alignment vertical="center"/>
    </xf>
    <xf numFmtId="38" fontId="5" fillId="0" borderId="1" xfId="1" applyFont="1" applyFill="1" applyBorder="1" applyAlignment="1" applyProtection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W38"/>
  <sheetViews>
    <sheetView showGridLines="0" tabSelected="1" defaultGridColor="0" view="pageBreakPreview" colorId="22" zoomScale="90" zoomScaleNormal="90" zoomScaleSheetLayoutView="90" workbookViewId="0">
      <selection activeCell="E35" sqref="E35"/>
    </sheetView>
  </sheetViews>
  <sheetFormatPr defaultColWidth="9.59765625" defaultRowHeight="14.4"/>
  <cols>
    <col min="1" max="1" width="1.59765625" style="1" customWidth="1"/>
    <col min="2" max="2" width="12.59765625" style="1" customWidth="1"/>
    <col min="3" max="3" width="12.5" style="1" customWidth="1"/>
    <col min="4" max="4" width="12.5" style="1" bestFit="1" customWidth="1"/>
    <col min="5" max="6" width="12.19921875" style="1" bestFit="1" customWidth="1"/>
    <col min="7" max="7" width="12" style="1" customWidth="1"/>
    <col min="8" max="8" width="11.09765625" style="1" bestFit="1" customWidth="1"/>
    <col min="9" max="9" width="8.09765625" style="1" bestFit="1" customWidth="1"/>
    <col min="10" max="10" width="12.5" style="1" bestFit="1" customWidth="1"/>
    <col min="11" max="11" width="9.69921875" style="5" bestFit="1" customWidth="1"/>
    <col min="12" max="12" width="8.09765625" style="1" bestFit="1" customWidth="1"/>
    <col min="13" max="13" width="9.19921875" style="1" bestFit="1" customWidth="1"/>
    <col min="14" max="14" width="8.296875" style="1" bestFit="1" customWidth="1"/>
    <col min="15" max="15" width="5.19921875" style="1" bestFit="1" customWidth="1"/>
    <col min="16" max="16" width="9.69921875" style="1" bestFit="1" customWidth="1"/>
    <col min="17" max="17" width="7.09765625" style="1" bestFit="1" customWidth="1"/>
    <col min="18" max="18" width="7" style="1" bestFit="1" customWidth="1"/>
    <col min="19" max="19" width="12.5" style="1" bestFit="1" customWidth="1"/>
    <col min="20" max="20" width="8.69921875" style="1" customWidth="1"/>
    <col min="21" max="16384" width="9.59765625" style="1"/>
  </cols>
  <sheetData>
    <row r="1" spans="2:23" ht="23.4">
      <c r="B1" s="75" t="s">
        <v>15</v>
      </c>
      <c r="C1" s="75"/>
      <c r="D1" s="75"/>
      <c r="E1" s="75"/>
      <c r="F1" s="75"/>
      <c r="G1" s="75"/>
      <c r="H1" s="75"/>
      <c r="I1" s="75"/>
      <c r="J1" s="75"/>
      <c r="K1" s="75"/>
      <c r="L1" s="22"/>
      <c r="M1" s="22"/>
      <c r="N1" s="22"/>
      <c r="O1" s="22"/>
      <c r="P1" s="22"/>
      <c r="Q1" s="22"/>
    </row>
    <row r="2" spans="2:23" s="2" customFormat="1" ht="13.2">
      <c r="B2" s="6"/>
      <c r="C2" s="6"/>
      <c r="D2" s="6"/>
      <c r="E2" s="6"/>
      <c r="F2" s="6"/>
      <c r="G2" s="6"/>
      <c r="H2" s="6"/>
      <c r="I2" s="6"/>
      <c r="J2" s="6"/>
      <c r="K2" s="12" t="s">
        <v>16</v>
      </c>
      <c r="L2" s="6"/>
      <c r="M2" s="6"/>
      <c r="N2" s="6"/>
      <c r="O2" s="6"/>
      <c r="P2" s="6"/>
      <c r="Q2" s="6"/>
      <c r="R2" s="6"/>
      <c r="S2" s="6"/>
    </row>
    <row r="3" spans="2:23" s="2" customFormat="1" ht="4.5" customHeight="1" thickBot="1"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</row>
    <row r="4" spans="2:23" s="2" customFormat="1" ht="16.05" customHeight="1">
      <c r="B4" s="76" t="s">
        <v>4</v>
      </c>
      <c r="C4" s="72" t="s">
        <v>5</v>
      </c>
      <c r="D4" s="72"/>
      <c r="E4" s="73"/>
      <c r="F4" s="74" t="s">
        <v>7</v>
      </c>
      <c r="G4" s="72"/>
      <c r="H4" s="73"/>
      <c r="I4" s="74" t="s">
        <v>2</v>
      </c>
      <c r="J4" s="72"/>
      <c r="K4" s="72"/>
      <c r="L4" s="69"/>
      <c r="M4" s="69"/>
      <c r="N4" s="69"/>
      <c r="O4" s="69"/>
      <c r="P4" s="69"/>
      <c r="Q4" s="69"/>
      <c r="R4" s="69"/>
      <c r="S4" s="69"/>
      <c r="T4" s="69"/>
      <c r="U4" s="68"/>
      <c r="V4" s="68"/>
      <c r="W4" s="68"/>
    </row>
    <row r="5" spans="2:23" s="2" customFormat="1" ht="28.05" customHeight="1">
      <c r="B5" s="77"/>
      <c r="C5" s="34" t="s">
        <v>0</v>
      </c>
      <c r="D5" s="10" t="s">
        <v>9</v>
      </c>
      <c r="E5" s="10" t="s">
        <v>17</v>
      </c>
      <c r="F5" s="10" t="s">
        <v>11</v>
      </c>
      <c r="G5" s="9" t="s">
        <v>0</v>
      </c>
      <c r="H5" s="10" t="s">
        <v>10</v>
      </c>
      <c r="I5" s="10" t="s">
        <v>18</v>
      </c>
      <c r="J5" s="9" t="s">
        <v>0</v>
      </c>
      <c r="K5" s="13" t="s">
        <v>10</v>
      </c>
      <c r="L5" s="16"/>
      <c r="M5" s="14"/>
      <c r="N5" s="16"/>
      <c r="O5" s="16"/>
      <c r="P5" s="14"/>
      <c r="Q5" s="16"/>
      <c r="R5" s="16"/>
      <c r="S5" s="14"/>
      <c r="T5" s="16"/>
      <c r="U5" s="17"/>
      <c r="V5" s="15"/>
      <c r="W5" s="17"/>
    </row>
    <row r="6" spans="2:23" s="29" customFormat="1" ht="13.2">
      <c r="B6" s="35" t="s">
        <v>30</v>
      </c>
      <c r="C6" s="33">
        <f>SUM(G6,J6,D16,G16,J16,D24,G24,J24)</f>
        <v>38570119</v>
      </c>
      <c r="D6" s="37">
        <v>63934</v>
      </c>
      <c r="E6" s="31">
        <f>H6+K6+E16+H16+K16+E24+H24+K24</f>
        <v>37814</v>
      </c>
      <c r="F6" s="37">
        <v>86466</v>
      </c>
      <c r="G6" s="37">
        <v>724038</v>
      </c>
      <c r="H6" s="37">
        <v>3888</v>
      </c>
      <c r="I6" s="37">
        <v>36725</v>
      </c>
      <c r="J6" s="37">
        <v>174280</v>
      </c>
      <c r="K6" s="37">
        <v>4693</v>
      </c>
      <c r="L6" s="23"/>
      <c r="M6" s="23"/>
      <c r="N6" s="23"/>
      <c r="O6" s="23"/>
      <c r="P6" s="23"/>
      <c r="Q6" s="23"/>
      <c r="R6" s="23"/>
      <c r="S6" s="23"/>
      <c r="T6" s="23"/>
      <c r="U6" s="24"/>
      <c r="V6" s="24"/>
      <c r="W6" s="25"/>
    </row>
    <row r="7" spans="2:23" s="2" customFormat="1" ht="13.2">
      <c r="B7" s="35" t="s">
        <v>24</v>
      </c>
      <c r="C7" s="33">
        <f>SUM(G7,J7,D17,G17,J17,D25,G25,J25)</f>
        <v>36932570</v>
      </c>
      <c r="D7" s="37">
        <v>51411</v>
      </c>
      <c r="E7" s="31">
        <f>H7+K7+E17+H17+K17+E25+H25+K25</f>
        <v>39259</v>
      </c>
      <c r="F7" s="37">
        <v>81510</v>
      </c>
      <c r="G7" s="37">
        <v>716429</v>
      </c>
      <c r="H7" s="37">
        <v>1067</v>
      </c>
      <c r="I7" s="37">
        <v>35011</v>
      </c>
      <c r="J7" s="37">
        <v>177341</v>
      </c>
      <c r="K7" s="37">
        <v>4157</v>
      </c>
      <c r="L7" s="18"/>
      <c r="M7" s="18"/>
      <c r="N7" s="18"/>
      <c r="O7" s="18"/>
      <c r="P7" s="18"/>
      <c r="Q7" s="18"/>
      <c r="R7" s="18"/>
      <c r="S7" s="18"/>
      <c r="T7" s="18"/>
      <c r="U7" s="19"/>
      <c r="V7" s="19"/>
      <c r="W7" s="20"/>
    </row>
    <row r="8" spans="2:23" s="2" customFormat="1" ht="13.2">
      <c r="B8" s="35" t="s">
        <v>25</v>
      </c>
      <c r="C8" s="33">
        <f>SUM(G8,J8,D18,G18,J18,D26,G26,J26)</f>
        <v>35453993</v>
      </c>
      <c r="D8" s="11">
        <v>47502</v>
      </c>
      <c r="E8" s="33">
        <f>H8+K8+E18+H18+K18+E26+H26+K26</f>
        <v>21809</v>
      </c>
      <c r="F8" s="11">
        <v>77143</v>
      </c>
      <c r="G8" s="11">
        <v>687436</v>
      </c>
      <c r="H8" s="11">
        <v>2106</v>
      </c>
      <c r="I8" s="11">
        <v>26434</v>
      </c>
      <c r="J8" s="11">
        <v>144881</v>
      </c>
      <c r="K8" s="11">
        <v>339</v>
      </c>
      <c r="L8" s="18"/>
      <c r="M8" s="18"/>
      <c r="N8" s="18"/>
      <c r="O8" s="18"/>
      <c r="P8" s="18"/>
      <c r="Q8" s="18"/>
      <c r="R8" s="18"/>
      <c r="S8" s="18"/>
      <c r="T8" s="18"/>
      <c r="U8" s="19"/>
      <c r="V8" s="19"/>
      <c r="W8" s="20"/>
    </row>
    <row r="9" spans="2:23" s="2" customFormat="1" ht="13.2">
      <c r="B9" s="40" t="s">
        <v>26</v>
      </c>
      <c r="C9" s="31">
        <f>SUM(G9,J9,D19,G19,J19,D27,G27,J27)</f>
        <v>34147521</v>
      </c>
      <c r="D9" s="37">
        <v>44167</v>
      </c>
      <c r="E9" s="31">
        <f>H9+K9+E19+H19+K19+E27+H27+K27</f>
        <v>82654.3</v>
      </c>
      <c r="F9" s="37">
        <v>68455.7</v>
      </c>
      <c r="G9" s="37">
        <v>606169</v>
      </c>
      <c r="H9" s="37">
        <v>3851</v>
      </c>
      <c r="I9" s="37">
        <v>23684</v>
      </c>
      <c r="J9" s="37">
        <v>131999</v>
      </c>
      <c r="K9" s="37">
        <v>9467.6</v>
      </c>
      <c r="L9" s="18"/>
      <c r="M9" s="18"/>
      <c r="N9" s="18"/>
      <c r="O9" s="18"/>
      <c r="P9" s="18"/>
      <c r="Q9" s="18"/>
      <c r="R9" s="18"/>
      <c r="S9" s="18"/>
      <c r="T9" s="18"/>
      <c r="U9" s="19"/>
      <c r="V9" s="19"/>
      <c r="W9" s="20"/>
    </row>
    <row r="10" spans="2:23" s="2" customFormat="1" ht="13.2">
      <c r="B10" s="40" t="s">
        <v>31</v>
      </c>
      <c r="C10" s="31">
        <f>SUM(G10,J10,D20,G20,J20,D28,G28,J28)</f>
        <v>31777566</v>
      </c>
      <c r="D10" s="50">
        <v>38027</v>
      </c>
      <c r="E10" s="31">
        <f>H10+K10+E20+H20+K20+E28+H28+K28</f>
        <v>14803</v>
      </c>
      <c r="F10" s="37">
        <v>58072</v>
      </c>
      <c r="G10" s="37">
        <v>490919</v>
      </c>
      <c r="H10" s="37">
        <v>1020</v>
      </c>
      <c r="I10" s="37">
        <v>16902</v>
      </c>
      <c r="J10" s="37">
        <v>74306</v>
      </c>
      <c r="K10" s="37">
        <v>121</v>
      </c>
      <c r="L10" s="18"/>
      <c r="M10" s="18"/>
      <c r="N10" s="18"/>
      <c r="O10" s="18"/>
      <c r="P10" s="18"/>
      <c r="Q10" s="18"/>
      <c r="R10" s="18"/>
      <c r="S10" s="18"/>
      <c r="T10" s="18"/>
      <c r="U10" s="19"/>
      <c r="V10" s="19"/>
      <c r="W10" s="20"/>
    </row>
    <row r="11" spans="2:23" s="2" customFormat="1" ht="4.5" customHeight="1" thickBot="1">
      <c r="B11" s="36"/>
      <c r="C11" s="51"/>
      <c r="D11" s="51"/>
      <c r="E11" s="51"/>
      <c r="F11" s="51"/>
      <c r="G11" s="51"/>
      <c r="H11" s="51"/>
      <c r="I11" s="51"/>
      <c r="J11" s="51"/>
      <c r="K11" s="5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2:23" s="2" customFormat="1" ht="4.5" customHeight="1">
      <c r="C12" s="29"/>
      <c r="D12" s="29"/>
      <c r="E12" s="29"/>
      <c r="F12" s="29"/>
      <c r="G12" s="29"/>
      <c r="H12" s="29"/>
      <c r="I12" s="29"/>
      <c r="J12" s="29"/>
      <c r="K12" s="5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2:23" s="2" customFormat="1" ht="12" customHeight="1" thickBot="1">
      <c r="C13" s="29"/>
      <c r="D13" s="29"/>
      <c r="E13" s="29"/>
      <c r="F13" s="29"/>
      <c r="G13" s="29"/>
      <c r="H13" s="29"/>
      <c r="I13" s="29"/>
      <c r="J13" s="29"/>
      <c r="K13" s="5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2:23" s="2" customFormat="1" ht="16.05" customHeight="1">
      <c r="B14" s="76" t="s">
        <v>4</v>
      </c>
      <c r="C14" s="71" t="s">
        <v>19</v>
      </c>
      <c r="D14" s="71"/>
      <c r="E14" s="71"/>
      <c r="F14" s="70" t="s">
        <v>8</v>
      </c>
      <c r="G14" s="71"/>
      <c r="H14" s="71"/>
      <c r="I14" s="70" t="s">
        <v>1</v>
      </c>
      <c r="J14" s="71"/>
      <c r="K14" s="71"/>
      <c r="L14" s="69"/>
      <c r="M14" s="69"/>
      <c r="N14" s="69"/>
      <c r="O14" s="69"/>
      <c r="P14" s="69"/>
      <c r="Q14" s="69"/>
      <c r="R14" s="69"/>
      <c r="S14" s="69"/>
      <c r="T14" s="69"/>
      <c r="U14" s="68"/>
      <c r="V14" s="68"/>
      <c r="W14" s="68"/>
    </row>
    <row r="15" spans="2:23" s="2" customFormat="1" ht="28.05" customHeight="1">
      <c r="B15" s="77"/>
      <c r="C15" s="53" t="s">
        <v>12</v>
      </c>
      <c r="D15" s="54" t="s">
        <v>0</v>
      </c>
      <c r="E15" s="55" t="s">
        <v>10</v>
      </c>
      <c r="F15" s="56" t="s">
        <v>11</v>
      </c>
      <c r="G15" s="54" t="s">
        <v>0</v>
      </c>
      <c r="H15" s="56" t="s">
        <v>20</v>
      </c>
      <c r="I15" s="56" t="s">
        <v>11</v>
      </c>
      <c r="J15" s="54" t="s">
        <v>0</v>
      </c>
      <c r="K15" s="56" t="s">
        <v>10</v>
      </c>
      <c r="L15" s="16"/>
      <c r="M15" s="14"/>
      <c r="N15" s="16"/>
      <c r="O15" s="16"/>
      <c r="P15" s="14"/>
      <c r="Q15" s="16"/>
      <c r="R15" s="16"/>
      <c r="S15" s="14"/>
      <c r="T15" s="16"/>
      <c r="U15" s="17"/>
      <c r="V15" s="15"/>
      <c r="W15" s="17"/>
    </row>
    <row r="16" spans="2:23" s="29" customFormat="1" ht="13.2">
      <c r="B16" s="35" t="s">
        <v>30</v>
      </c>
      <c r="C16" s="37">
        <v>3082</v>
      </c>
      <c r="D16" s="23">
        <v>831955</v>
      </c>
      <c r="E16" s="23">
        <v>25826</v>
      </c>
      <c r="F16" s="23">
        <v>21</v>
      </c>
      <c r="G16" s="23">
        <v>1656</v>
      </c>
      <c r="H16" s="39" t="s">
        <v>23</v>
      </c>
      <c r="I16" s="23">
        <v>21546</v>
      </c>
      <c r="J16" s="23">
        <v>34603</v>
      </c>
      <c r="K16" s="23">
        <v>981</v>
      </c>
      <c r="L16" s="23"/>
      <c r="M16" s="23"/>
      <c r="N16" s="23"/>
      <c r="O16" s="23"/>
      <c r="P16" s="23"/>
      <c r="Q16" s="23"/>
      <c r="R16" s="23"/>
      <c r="S16" s="23"/>
      <c r="T16" s="23"/>
      <c r="U16" s="24"/>
      <c r="V16" s="24"/>
      <c r="W16" s="25"/>
    </row>
    <row r="17" spans="2:23" s="2" customFormat="1" ht="13.2">
      <c r="B17" s="35" t="s">
        <v>24</v>
      </c>
      <c r="C17" s="37">
        <v>3177</v>
      </c>
      <c r="D17" s="23">
        <v>888872</v>
      </c>
      <c r="E17" s="23">
        <v>28773</v>
      </c>
      <c r="F17" s="23">
        <v>21</v>
      </c>
      <c r="G17" s="23">
        <v>1788</v>
      </c>
      <c r="H17" s="39" t="s">
        <v>23</v>
      </c>
      <c r="I17" s="23">
        <v>18812</v>
      </c>
      <c r="J17" s="23">
        <v>27721</v>
      </c>
      <c r="K17" s="23">
        <v>30</v>
      </c>
      <c r="L17" s="18"/>
      <c r="M17" s="18"/>
      <c r="N17" s="18"/>
      <c r="O17" s="18"/>
      <c r="P17" s="18"/>
      <c r="Q17" s="18"/>
      <c r="R17" s="18"/>
      <c r="S17" s="18"/>
      <c r="T17" s="18"/>
      <c r="U17" s="19"/>
      <c r="V17" s="19"/>
      <c r="W17" s="20"/>
    </row>
    <row r="18" spans="2:23" s="2" customFormat="1" ht="13.2">
      <c r="B18" s="35" t="s">
        <v>25</v>
      </c>
      <c r="C18" s="37">
        <v>2634</v>
      </c>
      <c r="D18" s="23">
        <v>816390</v>
      </c>
      <c r="E18" s="23">
        <v>16655</v>
      </c>
      <c r="F18" s="57" t="s">
        <v>33</v>
      </c>
      <c r="G18" s="57" t="s">
        <v>33</v>
      </c>
      <c r="H18" s="39">
        <v>0</v>
      </c>
      <c r="I18" s="23">
        <v>15469</v>
      </c>
      <c r="J18" s="23">
        <v>28254</v>
      </c>
      <c r="K18" s="23">
        <v>1552</v>
      </c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19"/>
      <c r="W18" s="20"/>
    </row>
    <row r="19" spans="2:23" s="2" customFormat="1" ht="13.2">
      <c r="B19" s="35" t="s">
        <v>27</v>
      </c>
      <c r="C19" s="31">
        <v>2176</v>
      </c>
      <c r="D19" s="31">
        <v>681933</v>
      </c>
      <c r="E19" s="31">
        <v>17005</v>
      </c>
      <c r="F19" s="46" t="s">
        <v>33</v>
      </c>
      <c r="G19" s="46" t="s">
        <v>33</v>
      </c>
      <c r="H19" s="46" t="s">
        <v>28</v>
      </c>
      <c r="I19" s="47">
        <v>14637.4</v>
      </c>
      <c r="J19" s="47">
        <v>22501</v>
      </c>
      <c r="K19" s="47">
        <v>4119</v>
      </c>
      <c r="L19" s="18"/>
      <c r="M19" s="18"/>
      <c r="N19" s="18"/>
      <c r="O19" s="18"/>
      <c r="P19" s="18"/>
      <c r="Q19" s="18"/>
      <c r="R19" s="18"/>
      <c r="S19" s="18"/>
      <c r="T19" s="18"/>
      <c r="U19" s="19"/>
      <c r="V19" s="19"/>
      <c r="W19" s="20"/>
    </row>
    <row r="20" spans="2:23" s="2" customFormat="1" ht="13.2">
      <c r="B20" s="40" t="s">
        <v>32</v>
      </c>
      <c r="C20" s="58">
        <v>1762</v>
      </c>
      <c r="D20" s="31">
        <v>547191</v>
      </c>
      <c r="E20" s="31">
        <v>12046</v>
      </c>
      <c r="F20" s="46">
        <v>19</v>
      </c>
      <c r="G20" s="46">
        <v>1105</v>
      </c>
      <c r="H20" s="46" t="s">
        <v>33</v>
      </c>
      <c r="I20" s="47">
        <v>6831</v>
      </c>
      <c r="J20" s="47">
        <v>10068</v>
      </c>
      <c r="K20" s="47">
        <v>1311</v>
      </c>
      <c r="L20" s="18"/>
      <c r="M20" s="18"/>
      <c r="N20" s="18"/>
      <c r="O20" s="18"/>
      <c r="P20" s="18"/>
      <c r="Q20" s="18"/>
      <c r="R20" s="18"/>
      <c r="S20" s="18"/>
      <c r="T20" s="18"/>
      <c r="U20" s="19"/>
      <c r="V20" s="19"/>
      <c r="W20" s="20"/>
    </row>
    <row r="21" spans="2:23" s="2" customFormat="1" ht="4.5" customHeight="1" thickBot="1">
      <c r="B21" s="48"/>
      <c r="C21" s="59"/>
      <c r="D21" s="60"/>
      <c r="E21" s="60"/>
      <c r="F21" s="60"/>
      <c r="G21" s="60"/>
      <c r="H21" s="60"/>
      <c r="I21" s="60"/>
      <c r="J21" s="60"/>
      <c r="K21" s="61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2:23" s="11" customFormat="1" ht="13.2">
      <c r="B22" s="76" t="s">
        <v>4</v>
      </c>
      <c r="C22" s="71" t="s">
        <v>3</v>
      </c>
      <c r="D22" s="71"/>
      <c r="E22" s="71"/>
      <c r="F22" s="70" t="s">
        <v>6</v>
      </c>
      <c r="G22" s="71"/>
      <c r="H22" s="71"/>
      <c r="I22" s="78" t="s">
        <v>13</v>
      </c>
      <c r="J22" s="79"/>
      <c r="K22" s="79"/>
    </row>
    <row r="23" spans="2:23" s="2" customFormat="1" ht="28.5" customHeight="1">
      <c r="B23" s="77"/>
      <c r="C23" s="62" t="s">
        <v>21</v>
      </c>
      <c r="D23" s="54" t="s">
        <v>0</v>
      </c>
      <c r="E23" s="56" t="s">
        <v>17</v>
      </c>
      <c r="F23" s="56" t="s">
        <v>22</v>
      </c>
      <c r="G23" s="54" t="s">
        <v>0</v>
      </c>
      <c r="H23" s="56" t="s">
        <v>10</v>
      </c>
      <c r="I23" s="56" t="s">
        <v>14</v>
      </c>
      <c r="J23" s="63" t="s">
        <v>0</v>
      </c>
      <c r="K23" s="64" t="s">
        <v>20</v>
      </c>
    </row>
    <row r="24" spans="2:23" s="30" customFormat="1">
      <c r="B24" s="35" t="s">
        <v>30</v>
      </c>
      <c r="C24" s="37">
        <v>126</v>
      </c>
      <c r="D24" s="37">
        <v>823327</v>
      </c>
      <c r="E24" s="37">
        <v>158</v>
      </c>
      <c r="F24" s="37">
        <v>3156</v>
      </c>
      <c r="G24" s="37">
        <v>35742020</v>
      </c>
      <c r="H24" s="37">
        <v>2268</v>
      </c>
      <c r="I24" s="38">
        <v>86</v>
      </c>
      <c r="J24" s="38">
        <v>238240</v>
      </c>
      <c r="K24" s="41" t="s">
        <v>23</v>
      </c>
    </row>
    <row r="25" spans="2:23" s="30" customFormat="1">
      <c r="B25" s="35" t="s">
        <v>24</v>
      </c>
      <c r="C25" s="37">
        <v>116</v>
      </c>
      <c r="D25" s="37">
        <v>1066079</v>
      </c>
      <c r="E25" s="37">
        <v>1626</v>
      </c>
      <c r="F25" s="37">
        <v>2966</v>
      </c>
      <c r="G25" s="37">
        <v>33809400</v>
      </c>
      <c r="H25" s="37">
        <v>3273</v>
      </c>
      <c r="I25" s="38">
        <v>87</v>
      </c>
      <c r="J25" s="38">
        <v>244940</v>
      </c>
      <c r="K25" s="41">
        <v>333</v>
      </c>
    </row>
    <row r="26" spans="2:23">
      <c r="B26" s="35" t="s">
        <v>25</v>
      </c>
      <c r="C26" s="37">
        <v>116</v>
      </c>
      <c r="D26" s="37">
        <v>1024902</v>
      </c>
      <c r="E26" s="37">
        <v>143</v>
      </c>
      <c r="F26" s="37">
        <v>2842</v>
      </c>
      <c r="G26" s="37">
        <v>32513570</v>
      </c>
      <c r="H26" s="37">
        <v>1014</v>
      </c>
      <c r="I26" s="38">
        <v>84</v>
      </c>
      <c r="J26" s="38">
        <v>238560</v>
      </c>
      <c r="K26" s="65">
        <v>0</v>
      </c>
    </row>
    <row r="27" spans="2:23">
      <c r="B27" s="35" t="s">
        <v>27</v>
      </c>
      <c r="C27" s="37">
        <v>123</v>
      </c>
      <c r="D27" s="37">
        <v>1043279</v>
      </c>
      <c r="E27" s="37">
        <v>1017.9</v>
      </c>
      <c r="F27" s="37">
        <v>2709</v>
      </c>
      <c r="G27" s="37">
        <v>31157410</v>
      </c>
      <c r="H27" s="37">
        <v>47072.800000000003</v>
      </c>
      <c r="I27" s="38">
        <v>183</v>
      </c>
      <c r="J27" s="38">
        <v>504230</v>
      </c>
      <c r="K27" s="65">
        <v>121</v>
      </c>
    </row>
    <row r="28" spans="2:23" ht="15" thickBot="1">
      <c r="B28" s="45" t="s">
        <v>32</v>
      </c>
      <c r="C28" s="66">
        <v>132</v>
      </c>
      <c r="D28" s="66">
        <v>1220667</v>
      </c>
      <c r="E28" s="66">
        <v>200</v>
      </c>
      <c r="F28" s="66">
        <v>2525</v>
      </c>
      <c r="G28" s="66">
        <v>29170470</v>
      </c>
      <c r="H28" s="66">
        <v>105</v>
      </c>
      <c r="I28" s="66">
        <v>98</v>
      </c>
      <c r="J28" s="66">
        <v>262840</v>
      </c>
      <c r="K28" s="67" t="s">
        <v>33</v>
      </c>
    </row>
    <row r="29" spans="2:23" ht="9" customHeight="1">
      <c r="C29" s="4"/>
    </row>
    <row r="30" spans="2:23" ht="12.75" customHeight="1">
      <c r="B30" s="42" t="s">
        <v>29</v>
      </c>
      <c r="C30" s="43"/>
      <c r="D30" s="44"/>
      <c r="E30" s="27"/>
      <c r="F30" s="27"/>
      <c r="G30" s="26"/>
      <c r="H30" s="27"/>
      <c r="I30" s="27"/>
      <c r="J30" s="26"/>
      <c r="K30" s="28"/>
    </row>
    <row r="31" spans="2:23" ht="6" customHeight="1">
      <c r="C31" s="4"/>
    </row>
    <row r="32" spans="2:23">
      <c r="C32" s="4"/>
    </row>
    <row r="33" spans="2:6">
      <c r="B33" s="49" t="s">
        <v>34</v>
      </c>
      <c r="C33" s="4"/>
    </row>
    <row r="34" spans="2:6">
      <c r="B34" s="49"/>
      <c r="C34" s="4"/>
    </row>
    <row r="35" spans="2:6">
      <c r="B35" s="49"/>
      <c r="C35" s="4"/>
    </row>
    <row r="36" spans="2:6">
      <c r="C36" s="4"/>
      <c r="E36" s="32"/>
    </row>
    <row r="37" spans="2:6">
      <c r="C37" s="4"/>
    </row>
    <row r="38" spans="2:6">
      <c r="F38" s="32"/>
    </row>
  </sheetData>
  <mergeCells count="21">
    <mergeCell ref="B22:B23"/>
    <mergeCell ref="C22:E22"/>
    <mergeCell ref="F22:H22"/>
    <mergeCell ref="I22:K22"/>
    <mergeCell ref="L4:N4"/>
    <mergeCell ref="I14:K14"/>
    <mergeCell ref="B14:B15"/>
    <mergeCell ref="B1:K1"/>
    <mergeCell ref="O14:Q14"/>
    <mergeCell ref="R14:T14"/>
    <mergeCell ref="F4:H4"/>
    <mergeCell ref="L14:N14"/>
    <mergeCell ref="B4:B5"/>
    <mergeCell ref="U14:W14"/>
    <mergeCell ref="U4:W4"/>
    <mergeCell ref="R4:T4"/>
    <mergeCell ref="F14:H14"/>
    <mergeCell ref="C4:E4"/>
    <mergeCell ref="C14:E14"/>
    <mergeCell ref="O4:Q4"/>
    <mergeCell ref="I4:K4"/>
  </mergeCells>
  <phoneticPr fontId="17"/>
  <pageMargins left="0.51181102362204722" right="0.51181102362204722" top="0.51181102362204722" bottom="0.51181102362204722" header="0.51181102362204722" footer="0.51181102362204722"/>
  <pageSetup paperSize="9" fitToHeight="0" orientation="landscape" r:id="rId1"/>
  <headerFooter alignWithMargins="0"/>
  <colBreaks count="1" manualBreakCount="1">
    <brk id="17" max="11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4-12</vt:lpstr>
      <vt:lpstr>'4-12'!Print_Area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2026-08-10T01:22:18Z</dcterms:created>
  <dcterms:modified xsi:type="dcterms:W3CDTF">2026-08-10T01:22:32Z</dcterms:modified>
</cp:coreProperties>
</file>