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DE8CB9D1-E124-42D9-B857-26CFB3DDA4CE}" revIDLastSave="0" xr10:uidLastSave="{00000000-0000-0000-0000-000000000000}"/>
  <bookViews>
    <workbookView activeTab="1" firstSheet="1" xr2:uid="{00000000-000D-0000-FFFF-FFFF00000000}" windowHeight="9090" windowWidth="7935" xWindow="165" yWindow="-30"/>
  </bookViews>
  <sheets>
    <sheet r:id="rId1" name="回復済み_Sheet1" sheetId="1" state="veryHidden"/>
    <sheet r:id="rId2" name="5-2 " sheetId="4"/>
  </sheets>
  <calcPr calcId="191029"/>
</workbook>
</file>

<file path=xl/calcChain.xml><?xml version="1.0" encoding="utf-8"?>
<calcChain xmlns="http://schemas.openxmlformats.org/spreadsheetml/2006/main">
  <c r="Q8" i="4" l="1"/>
  <c r="Q9" i="4"/>
  <c r="J7" i="4" l="1"/>
  <c r="E7" i="4"/>
  <c r="D7" i="4"/>
  <c r="H7" i="4" l="1"/>
  <c r="G8" i="4"/>
  <c r="Q16" i="4" l="1"/>
  <c r="P16" i="4"/>
  <c r="F8" i="4"/>
  <c r="K8" i="4"/>
  <c r="L8" i="4"/>
  <c r="P8" i="4"/>
  <c r="F9" i="4"/>
  <c r="G9" i="4"/>
  <c r="K9" i="4"/>
  <c r="L9" i="4"/>
  <c r="P9" i="4"/>
  <c r="F10" i="4"/>
  <c r="G10" i="4"/>
  <c r="K10" i="4"/>
  <c r="L10" i="4"/>
  <c r="P10" i="4"/>
  <c r="Q10" i="4"/>
  <c r="F11" i="4"/>
  <c r="G11" i="4"/>
  <c r="K11" i="4"/>
  <c r="L11" i="4"/>
  <c r="P11" i="4"/>
  <c r="Q11" i="4"/>
  <c r="F12" i="4"/>
  <c r="G12" i="4"/>
  <c r="K12" i="4"/>
  <c r="L12" i="4"/>
  <c r="P12" i="4"/>
  <c r="Q12" i="4"/>
  <c r="F13" i="4"/>
  <c r="G13" i="4"/>
  <c r="K13" i="4"/>
  <c r="L13" i="4"/>
  <c r="P13" i="4"/>
  <c r="Q13" i="4"/>
  <c r="F14" i="4"/>
  <c r="G14" i="4"/>
  <c r="K14" i="4"/>
  <c r="L14" i="4"/>
  <c r="P14" i="4"/>
  <c r="Q14" i="4"/>
  <c r="F15" i="4"/>
  <c r="G15" i="4"/>
  <c r="K15" i="4"/>
  <c r="L15" i="4"/>
  <c r="P15" i="4"/>
  <c r="Q15" i="4"/>
  <c r="F16" i="4"/>
  <c r="G16" i="4"/>
  <c r="K16" i="4"/>
  <c r="L16" i="4"/>
  <c r="F17" i="4"/>
  <c r="G17" i="4"/>
  <c r="K17" i="4"/>
  <c r="L17" i="4"/>
  <c r="P17" i="4"/>
  <c r="Q17" i="4"/>
  <c r="F18" i="4"/>
  <c r="G18" i="4"/>
  <c r="K18" i="4"/>
  <c r="L18" i="4"/>
  <c r="Q18" i="4"/>
  <c r="Q19" i="4"/>
  <c r="F20" i="4"/>
  <c r="G20" i="4"/>
  <c r="K20" i="4"/>
  <c r="L20" i="4"/>
  <c r="P20" i="4"/>
  <c r="Q20" i="4"/>
  <c r="F21" i="4"/>
  <c r="G21" i="4"/>
  <c r="K21" i="4"/>
  <c r="L21" i="4"/>
  <c r="P21" i="4"/>
  <c r="Q21" i="4"/>
  <c r="F22" i="4"/>
  <c r="G22" i="4"/>
  <c r="K22" i="4"/>
  <c r="L22" i="4"/>
  <c r="P22" i="4"/>
  <c r="Q22" i="4"/>
  <c r="F23" i="4"/>
  <c r="G23" i="4"/>
  <c r="K23" i="4"/>
  <c r="L23" i="4"/>
  <c r="P23" i="4"/>
  <c r="Q23" i="4"/>
  <c r="F24" i="4"/>
  <c r="G24" i="4"/>
  <c r="K24" i="4"/>
  <c r="L24" i="4"/>
  <c r="P24" i="4"/>
  <c r="Q24" i="4"/>
  <c r="F25" i="4"/>
  <c r="G25" i="4"/>
  <c r="K25" i="4"/>
  <c r="L25" i="4"/>
  <c r="P25" i="4"/>
  <c r="Q25" i="4"/>
  <c r="F26" i="4"/>
  <c r="G26" i="4"/>
  <c r="K26" i="4"/>
  <c r="L26" i="4"/>
  <c r="P26" i="4"/>
  <c r="Q26" i="4"/>
  <c r="F27" i="4"/>
  <c r="G27" i="4"/>
  <c r="K27" i="4"/>
  <c r="L27" i="4"/>
  <c r="Q27" i="4"/>
  <c r="F28" i="4"/>
  <c r="G28" i="4"/>
  <c r="K28" i="4"/>
  <c r="L28" i="4"/>
  <c r="P28" i="4"/>
  <c r="Q28" i="4"/>
  <c r="F29" i="4"/>
  <c r="G29" i="4"/>
  <c r="K29" i="4"/>
  <c r="L29" i="4"/>
  <c r="F30" i="4"/>
  <c r="G30" i="4"/>
  <c r="K30" i="4"/>
  <c r="L30" i="4"/>
  <c r="P30" i="4"/>
  <c r="Q30" i="4"/>
  <c r="F31" i="4"/>
  <c r="G31" i="4"/>
  <c r="K31" i="4"/>
  <c r="L31" i="4"/>
  <c r="P31" i="4"/>
  <c r="Q31" i="4"/>
  <c r="Q7" i="4" l="1"/>
  <c r="G7" i="4"/>
  <c r="P7" i="4"/>
  <c r="K7" i="4" l="1"/>
  <c r="F7" i="4"/>
  <c r="L7" i="4" l="1"/>
</calcChain>
</file>

<file path=xl/sharedStrings.xml><?xml version="1.0" encoding="utf-8"?>
<sst xmlns="http://schemas.openxmlformats.org/spreadsheetml/2006/main" count="89" uniqueCount="50">
  <si>
    <t>構成比</t>
    <rPh sb="0" eb="3">
      <t>コウセイヒ</t>
    </rPh>
    <phoneticPr fontId="5"/>
  </si>
  <si>
    <t>５-２　産業（中分類）別事業所数、従業者数、製造品出荷額等（年別）</t>
    <phoneticPr fontId="5"/>
  </si>
  <si>
    <t>X</t>
  </si>
  <si>
    <t>平成</t>
    <rPh sb="0" eb="2">
      <t>ヘイセイ</t>
    </rPh>
    <phoneticPr fontId="5"/>
  </si>
  <si>
    <t>産業中分類別</t>
    <rPh sb="0" eb="2">
      <t>サンギョウ</t>
    </rPh>
    <rPh sb="2" eb="3">
      <t>ナカ</t>
    </rPh>
    <rPh sb="5" eb="6">
      <t>ベツ</t>
    </rPh>
    <phoneticPr fontId="5"/>
  </si>
  <si>
    <t>20 皮革製品</t>
    <rPh sb="3" eb="5">
      <t>ヒカク</t>
    </rPh>
    <phoneticPr fontId="5"/>
  </si>
  <si>
    <t>25 はん用機械</t>
    <rPh sb="5" eb="6">
      <t>ヨウ</t>
    </rPh>
    <rPh sb="6" eb="8">
      <t>キカイ</t>
    </rPh>
    <phoneticPr fontId="5"/>
  </si>
  <si>
    <t>26 生産用機械</t>
    <rPh sb="3" eb="6">
      <t>セイサンヨウ</t>
    </rPh>
    <rPh sb="6" eb="8">
      <t>キカイ</t>
    </rPh>
    <phoneticPr fontId="5"/>
  </si>
  <si>
    <t>27 業務用機械</t>
    <rPh sb="3" eb="6">
      <t>ギョウムヨウ</t>
    </rPh>
    <rPh sb="6" eb="8">
      <t>キカイ</t>
    </rPh>
    <phoneticPr fontId="5"/>
  </si>
  <si>
    <t>29 電気機械</t>
    <rPh sb="3" eb="5">
      <t>デンキ</t>
    </rPh>
    <rPh sb="5" eb="7">
      <t>キカイ</t>
    </rPh>
    <phoneticPr fontId="5"/>
  </si>
  <si>
    <t>30 情報通信機械</t>
    <rPh sb="3" eb="5">
      <t>ジョウホウ</t>
    </rPh>
    <rPh sb="5" eb="7">
      <t>ツウシン</t>
    </rPh>
    <rPh sb="7" eb="9">
      <t>キカイ</t>
    </rPh>
    <phoneticPr fontId="5"/>
  </si>
  <si>
    <t>28 電子部品</t>
    <rPh sb="3" eb="5">
      <t>デンシ</t>
    </rPh>
    <rPh sb="5" eb="7">
      <t>ブヒン</t>
    </rPh>
    <phoneticPr fontId="5"/>
  </si>
  <si>
    <t>31 輸送機械</t>
    <rPh sb="3" eb="5">
      <t>ユソウ</t>
    </rPh>
    <rPh sb="5" eb="7">
      <t>キカイ</t>
    </rPh>
    <phoneticPr fontId="5"/>
  </si>
  <si>
    <t>32 その他</t>
    <rPh sb="5" eb="6">
      <t>タ</t>
    </rPh>
    <phoneticPr fontId="5"/>
  </si>
  <si>
    <t>総　　　数</t>
    <phoneticPr fontId="5"/>
  </si>
  <si>
    <t>09 食料品</t>
    <phoneticPr fontId="5"/>
  </si>
  <si>
    <t>10 飲料・飼料</t>
    <phoneticPr fontId="5"/>
  </si>
  <si>
    <t>11 繊維</t>
    <phoneticPr fontId="5"/>
  </si>
  <si>
    <t>12 木材・木製品</t>
    <phoneticPr fontId="5"/>
  </si>
  <si>
    <t>13 家具・装備品</t>
    <phoneticPr fontId="5"/>
  </si>
  <si>
    <t>14 パルプ・紙</t>
    <phoneticPr fontId="5"/>
  </si>
  <si>
    <t>15 印刷</t>
    <phoneticPr fontId="5"/>
  </si>
  <si>
    <t>16 化学</t>
    <phoneticPr fontId="5"/>
  </si>
  <si>
    <t>17 石油・石炭</t>
    <phoneticPr fontId="5"/>
  </si>
  <si>
    <t>18 プラスチック</t>
    <phoneticPr fontId="5"/>
  </si>
  <si>
    <t>19 ゴム製品</t>
    <phoneticPr fontId="5"/>
  </si>
  <si>
    <t>21 窯業・土石</t>
    <phoneticPr fontId="5"/>
  </si>
  <si>
    <t>22 鉄鋼</t>
    <phoneticPr fontId="5"/>
  </si>
  <si>
    <t>23 非鉄金属</t>
    <phoneticPr fontId="5"/>
  </si>
  <si>
    <t>24 金属製品</t>
    <phoneticPr fontId="5"/>
  </si>
  <si>
    <t>-</t>
  </si>
  <si>
    <t>対前回比</t>
    <rPh sb="2" eb="3">
      <t>カイ</t>
    </rPh>
    <phoneticPr fontId="5"/>
  </si>
  <si>
    <t xml:space="preserve"> （単位：事業所，人，万円，％）</t>
    <rPh sb="2" eb="4">
      <t>タンイ</t>
    </rPh>
    <rPh sb="5" eb="7">
      <t>ジギョウ</t>
    </rPh>
    <rPh sb="7" eb="8">
      <t>ショ</t>
    </rPh>
    <rPh sb="9" eb="10">
      <t>ヒト</t>
    </rPh>
    <rPh sb="11" eb="13">
      <t>マンエン</t>
    </rPh>
    <phoneticPr fontId="5"/>
  </si>
  <si>
    <r>
      <t>資料：</t>
    </r>
    <r>
      <rPr>
        <sz val="14"/>
        <rFont val="ＭＳ Ｐ明朝"/>
        <family val="1"/>
        <charset val="128"/>
      </rPr>
      <t>工業統計調査、経済センサス-活動調査</t>
    </r>
    <rPh sb="10" eb="12">
      <t>ケイザイ</t>
    </rPh>
    <rPh sb="17" eb="19">
      <t>カツドウ</t>
    </rPh>
    <rPh sb="19" eb="21">
      <t>チョウサ</t>
    </rPh>
    <phoneticPr fontId="5"/>
  </si>
  <si>
    <r>
      <t xml:space="preserve"> 注１ ：</t>
    </r>
    <r>
      <rPr>
        <sz val="14"/>
        <rFont val="ＭＳ Ｐ明朝"/>
        <family val="1"/>
        <charset val="128"/>
      </rPr>
      <t>従業者４人以上の事業所を集計。</t>
    </r>
    <rPh sb="17" eb="19">
      <t>シュウケイ</t>
    </rPh>
    <phoneticPr fontId="5"/>
  </si>
  <si>
    <t>事　業　所　数</t>
    <rPh sb="0" eb="1">
      <t>コト</t>
    </rPh>
    <rPh sb="2" eb="3">
      <t>ゴウ</t>
    </rPh>
    <rPh sb="4" eb="5">
      <t>ショ</t>
    </rPh>
    <rPh sb="6" eb="7">
      <t>スウ</t>
    </rPh>
    <phoneticPr fontId="5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</si>
  <si>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5"/>
  </si>
  <si>
    <t>X</t>
    <phoneticPr fontId="11"/>
  </si>
  <si>
    <t>30年</t>
    <rPh sb="2" eb="3">
      <t>ネン</t>
    </rPh>
    <phoneticPr fontId="5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</si>
  <si>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5"/>
  </si>
  <si>
    <t>令和</t>
    <rPh sb="0" eb="2">
      <t>レイワ</t>
    </rPh>
    <phoneticPr fontId="13"/>
  </si>
  <si>
    <t>元年</t>
    <rPh sb="0" eb="2">
      <t>ガンネン</t>
    </rPh>
    <phoneticPr fontId="5"/>
  </si>
  <si>
    <t>平成</t>
    <rPh sb="0" eb="2">
      <t>ヘイセイ</t>
    </rPh>
    <phoneticPr fontId="13"/>
  </si>
  <si>
    <t>２年</t>
    <rPh sb="1" eb="2">
      <t>ネン</t>
    </rPh>
    <phoneticPr fontId="5"/>
  </si>
  <si>
    <t xml:space="preserve"> 注２ ：平成30年は2019年工業統計調査結果（調査期日：令和元年6月1日）</t>
    <rPh sb="30" eb="34">
      <t>レイワガンネン</t>
    </rPh>
    <phoneticPr fontId="13"/>
  </si>
  <si>
    <t xml:space="preserve"> 注３ ：平成30年の製造品出荷額等の数値は平成30年1月～12月の数値</t>
    <rPh sb="19" eb="21">
      <t>スウチ</t>
    </rPh>
    <phoneticPr fontId="13"/>
  </si>
  <si>
    <t xml:space="preserve"> 注４ ：令和元年は2020年工業統計調査結果（調査期日：令和2年6月1日）</t>
    <rPh sb="5" eb="8">
      <t>レイワガン</t>
    </rPh>
    <rPh sb="29" eb="31">
      <t>レイワ</t>
    </rPh>
    <rPh sb="32" eb="33">
      <t>ネン</t>
    </rPh>
    <phoneticPr fontId="13"/>
  </si>
  <si>
    <t xml:space="preserve"> 注５ ：2019年の製造品出荷額等の数値は平成31年1月～令和元年12月の数値</t>
    <rPh sb="19" eb="21">
      <t>スウチ</t>
    </rPh>
    <rPh sb="22" eb="24">
      <t>ヘイセイ</t>
    </rPh>
    <rPh sb="30" eb="32">
      <t>レイワ</t>
    </rPh>
    <rPh sb="32" eb="34">
      <t>ガンネン</t>
    </rPh>
    <phoneticPr fontId="13"/>
  </si>
  <si>
    <t xml:space="preserve"> 注６ ：令和２年は2021年経済センサス活動調査結果（調査期日：令和3年6月1日）</t>
    <rPh sb="5" eb="7">
      <t>レイワ</t>
    </rPh>
    <rPh sb="8" eb="9">
      <t>ネン</t>
    </rPh>
    <rPh sb="15" eb="17">
      <t>ケイザイ</t>
    </rPh>
    <rPh sb="21" eb="23">
      <t>カツドウ</t>
    </rPh>
    <rPh sb="23" eb="25">
      <t>チョウサ</t>
    </rPh>
    <rPh sb="33" eb="35">
      <t>レイワ</t>
    </rPh>
    <rPh sb="36" eb="37">
      <t>ネン</t>
    </rPh>
    <phoneticPr fontId="13"/>
  </si>
  <si>
    <t xml:space="preserve"> 注７：2021年の製造品出荷額等の数値は、令和２年1月～12月の数値</t>
    <rPh sb="8" eb="9">
      <t>ネン</t>
    </rPh>
    <rPh sb="10" eb="13">
      <t>セイゾウヒン</t>
    </rPh>
    <rPh sb="13" eb="15">
      <t>シュッカ</t>
    </rPh>
    <rPh sb="15" eb="16">
      <t>ガク</t>
    </rPh>
    <rPh sb="16" eb="17">
      <t>ナド</t>
    </rPh>
    <rPh sb="18" eb="20">
      <t>スウチ</t>
    </rPh>
    <rPh sb="22" eb="24">
      <t>レイワ</t>
    </rPh>
    <rPh sb="25" eb="26">
      <t>ネン</t>
    </rPh>
    <rPh sb="27" eb="28">
      <t>ガツ</t>
    </rPh>
    <rPh sb="31" eb="32">
      <t>ガツ</t>
    </rPh>
    <rPh sb="33" eb="35">
      <t>スウチ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</si>
</sst>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;\-#,##0;&quot;-&quot;"/>
    <numFmt numFmtId="178" formatCode="0;&quot;△ &quot;0"/>
    <numFmt numFmtId="179" formatCode="#,##0;&quot;△ &quot;#,##0"/>
    <numFmt numFmtId="180" formatCode="#,##0_ ;[Red]\-#,##0\ "/>
  </numFmts>
  <fonts count="15">
    <font>
      <sz val="12"/>
      <name val="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77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1" fillId="0" borderId="0"/>
    <xf numFmtId="0" fontId="1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9" fillId="0" borderId="0" xfId="6" applyNumberFormat="1" applyFont="1" applyFill="1" applyAlignment="1">
      <alignment horizontal="right" vertical="center"/>
    </xf>
    <xf numFmtId="178" fontId="9" fillId="0" borderId="0" xfId="6" applyNumberFormat="1" applyFont="1" applyFill="1" applyBorder="1" applyAlignment="1">
      <alignment horizontal="right" vertical="center" wrapText="1"/>
    </xf>
    <xf numFmtId="178" fontId="9" fillId="0" borderId="18" xfId="6" applyNumberFormat="1" applyFont="1" applyFill="1" applyBorder="1" applyAlignment="1">
      <alignment horizontal="right" vertical="center"/>
    </xf>
    <xf numFmtId="179" fontId="9" fillId="0" borderId="0" xfId="6" applyNumberFormat="1" applyFont="1" applyFill="1" applyAlignment="1">
      <alignment horizontal="right" vertical="center"/>
    </xf>
    <xf numFmtId="179" fontId="9" fillId="0" borderId="18" xfId="6" applyNumberFormat="1" applyFont="1" applyFill="1" applyBorder="1" applyAlignment="1">
      <alignment horizontal="right" vertical="center"/>
    </xf>
    <xf numFmtId="180" fontId="9" fillId="0" borderId="0" xfId="6" applyNumberFormat="1" applyFont="1" applyFill="1" applyAlignment="1">
      <alignment horizontal="right" vertical="center"/>
    </xf>
    <xf numFmtId="180" fontId="9" fillId="0" borderId="0" xfId="6" applyNumberFormat="1" applyFont="1" applyFill="1" applyBorder="1" applyAlignment="1">
      <alignment horizontal="right" vertical="center" wrapText="1"/>
    </xf>
    <xf numFmtId="180" fontId="9" fillId="0" borderId="0" xfId="6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37" fontId="9" fillId="0" borderId="4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38" fontId="9" fillId="0" borderId="0" xfId="7" applyFont="1" applyFill="1" applyBorder="1" applyAlignment="1">
      <alignment horizontal="right" vertical="center"/>
    </xf>
    <xf numFmtId="38" fontId="9" fillId="0" borderId="0" xfId="7" applyFont="1" applyFill="1" applyAlignment="1">
      <alignment horizontal="right" vertical="center"/>
    </xf>
    <xf numFmtId="38" fontId="9" fillId="0" borderId="18" xfId="7" applyFont="1" applyFill="1" applyBorder="1" applyAlignment="1">
      <alignment horizontal="right" vertical="center"/>
    </xf>
    <xf numFmtId="38" fontId="9" fillId="0" borderId="20" xfId="7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9" fillId="0" borderId="11" xfId="0" applyFont="1" applyFill="1" applyBorder="1" applyAlignment="1">
      <alignment vertical="center"/>
    </xf>
    <xf numFmtId="176" fontId="9" fillId="0" borderId="3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37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38" fontId="9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</cellXfs>
  <cellStyles count="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7" builtinId="6"/>
    <cellStyle name="標準" xfId="0" builtinId="0"/>
    <cellStyle name="標準_Sheet1" xfId="6" xr:uid="{00000000-0005-0000-0000-000006000000}"/>
    <cellStyle name="未定義" xfId="5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/>
  <sheetData/>
  <phoneticPr fontId="5"/>
  <pageMargins left="0.75" right="0.75" top="1" bottom="1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R40"/>
  <sheetViews>
    <sheetView showGridLines="0" tabSelected="1" defaultGridColor="0" colorId="22" zoomScale="80" zoomScaleNormal="80" zoomScaleSheetLayoutView="100" workbookViewId="0">
      <selection activeCell="M2" sqref="M2:Q40"/>
    </sheetView>
  </sheetViews>
  <sheetFormatPr defaultColWidth="8.625" defaultRowHeight="13.5"/>
  <cols>
    <col min="1" max="1" width="1.625" style="18" customWidth="1"/>
    <col min="2" max="2" width="17.875" style="18" customWidth="1"/>
    <col min="3" max="5" width="8.625" style="18" customWidth="1"/>
    <col min="6" max="6" width="10.625" style="18" customWidth="1"/>
    <col min="7" max="7" width="8.625" style="18" customWidth="1"/>
    <col min="8" max="10" width="9.625" style="18" customWidth="1"/>
    <col min="11" max="11" width="10.625" style="18" customWidth="1"/>
    <col min="12" max="12" width="8.625" style="18" customWidth="1"/>
    <col min="13" max="15" width="18.125" style="18" customWidth="1"/>
    <col min="16" max="16" width="9.5" style="18" customWidth="1"/>
    <col min="17" max="17" width="8.625" style="18" customWidth="1"/>
    <col min="18" max="16384" width="8.625" style="18"/>
  </cols>
  <sheetData>
    <row r="1" spans="1:18" ht="24"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7.25">
      <c r="A2" s="20"/>
      <c r="B2" s="21"/>
      <c r="C2" s="21"/>
      <c r="D2" s="21"/>
      <c r="E2" s="21"/>
      <c r="F2" s="21"/>
      <c r="G2" s="21"/>
      <c r="K2" s="21"/>
      <c r="L2" s="21"/>
      <c r="M2" s="22"/>
      <c r="N2" s="22"/>
      <c r="O2" s="22"/>
      <c r="P2" s="22"/>
      <c r="Q2" s="22" t="s">
        <v>32</v>
      </c>
    </row>
    <row r="3" spans="1:18" ht="4.5" customHeight="1" thickBot="1">
      <c r="A3" s="20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2"/>
      <c r="N3" s="12"/>
      <c r="O3" s="12"/>
      <c r="P3" s="12"/>
      <c r="Q3" s="12"/>
    </row>
    <row r="4" spans="1:18" ht="14.25" customHeight="1">
      <c r="A4" s="20"/>
      <c r="B4" s="45" t="s">
        <v>4</v>
      </c>
      <c r="C4" s="48" t="s">
        <v>35</v>
      </c>
      <c r="D4" s="48"/>
      <c r="E4" s="48"/>
      <c r="F4" s="48"/>
      <c r="G4" s="49"/>
      <c r="H4" s="48" t="s">
        <v>39</v>
      </c>
      <c r="I4" s="48"/>
      <c r="J4" s="48"/>
      <c r="K4" s="48"/>
      <c r="L4" s="49"/>
      <c r="M4" s="48" t="s">
        <v>36</v>
      </c>
      <c r="N4" s="48"/>
      <c r="O4" s="48"/>
      <c r="P4" s="48"/>
      <c r="Q4" s="48"/>
    </row>
    <row r="5" spans="1:18" ht="13.5" customHeight="1">
      <c r="A5" s="20"/>
      <c r="B5" s="46"/>
      <c r="C5" s="24" t="s">
        <v>42</v>
      </c>
      <c r="D5" s="24" t="s">
        <v>40</v>
      </c>
      <c r="E5" s="24"/>
      <c r="F5" s="50"/>
      <c r="G5" s="51"/>
      <c r="H5" s="25" t="s">
        <v>3</v>
      </c>
      <c r="I5" s="24" t="s">
        <v>40</v>
      </c>
      <c r="J5" s="24"/>
      <c r="K5" s="26"/>
      <c r="L5" s="27"/>
      <c r="M5" s="24" t="s">
        <v>42</v>
      </c>
      <c r="N5" s="24" t="s">
        <v>40</v>
      </c>
      <c r="O5" s="24"/>
      <c r="P5" s="26"/>
      <c r="Q5" s="26"/>
    </row>
    <row r="6" spans="1:18" ht="17.25">
      <c r="A6" s="20"/>
      <c r="B6" s="47"/>
      <c r="C6" s="9" t="s">
        <v>38</v>
      </c>
      <c r="D6" s="9" t="s">
        <v>41</v>
      </c>
      <c r="E6" s="9" t="s">
        <v>43</v>
      </c>
      <c r="F6" s="28" t="s">
        <v>31</v>
      </c>
      <c r="G6" s="29" t="s">
        <v>0</v>
      </c>
      <c r="H6" s="9" t="s">
        <v>38</v>
      </c>
      <c r="I6" s="9" t="s">
        <v>41</v>
      </c>
      <c r="J6" s="9" t="s">
        <v>43</v>
      </c>
      <c r="K6" s="30" t="s">
        <v>31</v>
      </c>
      <c r="L6" s="29" t="s">
        <v>0</v>
      </c>
      <c r="M6" s="9" t="s">
        <v>38</v>
      </c>
      <c r="N6" s="9" t="s">
        <v>41</v>
      </c>
      <c r="O6" s="9" t="s">
        <v>43</v>
      </c>
      <c r="P6" s="28" t="s">
        <v>31</v>
      </c>
      <c r="Q6" s="28" t="s">
        <v>0</v>
      </c>
    </row>
    <row r="7" spans="1:18" ht="17.25">
      <c r="A7" s="20"/>
      <c r="B7" s="31" t="s">
        <v>14</v>
      </c>
      <c r="C7" s="10">
        <v>677</v>
      </c>
      <c r="D7" s="10">
        <f>SUM(D8:D31)</f>
        <v>664</v>
      </c>
      <c r="E7" s="10">
        <f>SUM(E8:E31)</f>
        <v>588</v>
      </c>
      <c r="F7" s="32">
        <f>E7/D7*100</f>
        <v>88.554216867469876</v>
      </c>
      <c r="G7" s="33">
        <f>SUM(G8:G31)</f>
        <v>99.999999999999986</v>
      </c>
      <c r="H7" s="11">
        <f>SUM(H8:H31)</f>
        <v>48678</v>
      </c>
      <c r="I7" s="11">
        <v>47044</v>
      </c>
      <c r="J7" s="10">
        <f>SUM(J8:J31)</f>
        <v>39375</v>
      </c>
      <c r="K7" s="32">
        <f>J7/I7*100</f>
        <v>83.69823994558287</v>
      </c>
      <c r="L7" s="32">
        <f>SUM(L8:L31)</f>
        <v>100</v>
      </c>
      <c r="M7" s="14">
        <v>255720571</v>
      </c>
      <c r="N7" s="14">
        <v>257640339</v>
      </c>
      <c r="O7" s="10">
        <v>182970831</v>
      </c>
      <c r="P7" s="32">
        <f t="shared" ref="P7:P17" si="0">O7/N7*100</f>
        <v>71.017928213485234</v>
      </c>
      <c r="Q7" s="32">
        <f>SUM(Q8:Q31)</f>
        <v>99.811554115967255</v>
      </c>
    </row>
    <row r="8" spans="1:18" ht="17.25">
      <c r="A8" s="20"/>
      <c r="B8" s="34" t="s">
        <v>15</v>
      </c>
      <c r="C8" s="1">
        <v>31</v>
      </c>
      <c r="D8" s="1">
        <v>30</v>
      </c>
      <c r="E8" s="1">
        <v>25</v>
      </c>
      <c r="F8" s="32">
        <f t="shared" ref="F8:F31" si="1">E8/D8*100</f>
        <v>83.333333333333343</v>
      </c>
      <c r="G8" s="32">
        <f>E8/$E$7*100</f>
        <v>4.2517006802721085</v>
      </c>
      <c r="H8" s="4">
        <v>2311</v>
      </c>
      <c r="I8" s="4">
        <v>2382</v>
      </c>
      <c r="J8" s="4">
        <v>2577</v>
      </c>
      <c r="K8" s="32">
        <f t="shared" ref="K8:K31" si="2">J8/I8*100</f>
        <v>108.18639798488665</v>
      </c>
      <c r="L8" s="32">
        <f>J8/$J$7*100</f>
        <v>6.5447619047619048</v>
      </c>
      <c r="M8" s="15">
        <v>3634228</v>
      </c>
      <c r="N8" s="15">
        <v>3739737</v>
      </c>
      <c r="O8" s="15">
        <v>4121749</v>
      </c>
      <c r="P8" s="32">
        <f t="shared" si="0"/>
        <v>110.21494292245684</v>
      </c>
      <c r="Q8" s="32">
        <f t="shared" ref="Q8:Q28" si="3">O8/$O$7*100</f>
        <v>2.2526809204905454</v>
      </c>
    </row>
    <row r="9" spans="1:18" ht="17.25">
      <c r="A9" s="20"/>
      <c r="B9" s="34" t="s">
        <v>16</v>
      </c>
      <c r="C9" s="1">
        <v>5</v>
      </c>
      <c r="D9" s="1">
        <v>5</v>
      </c>
      <c r="E9" s="1">
        <v>4</v>
      </c>
      <c r="F9" s="32">
        <f t="shared" si="1"/>
        <v>80</v>
      </c>
      <c r="G9" s="32">
        <f t="shared" ref="G9:G31" si="4">E9/$E$7*100</f>
        <v>0.68027210884353739</v>
      </c>
      <c r="H9" s="4">
        <v>486</v>
      </c>
      <c r="I9" s="4">
        <v>498</v>
      </c>
      <c r="J9" s="4">
        <v>392</v>
      </c>
      <c r="K9" s="32">
        <f t="shared" si="2"/>
        <v>78.714859437751002</v>
      </c>
      <c r="L9" s="32">
        <f t="shared" ref="L9:L31" si="5">J9/$J$7*100</f>
        <v>0.99555555555555564</v>
      </c>
      <c r="M9" s="15">
        <v>2814621</v>
      </c>
      <c r="N9" s="15">
        <v>2935338</v>
      </c>
      <c r="O9" s="15">
        <v>3124786</v>
      </c>
      <c r="P9" s="32">
        <f t="shared" si="0"/>
        <v>106.45404379325312</v>
      </c>
      <c r="Q9" s="32">
        <f t="shared" si="3"/>
        <v>1.7078055463386947</v>
      </c>
    </row>
    <row r="10" spans="1:18" ht="17.25">
      <c r="A10" s="20"/>
      <c r="B10" s="34" t="s">
        <v>17</v>
      </c>
      <c r="C10" s="1">
        <v>71</v>
      </c>
      <c r="D10" s="1">
        <v>62</v>
      </c>
      <c r="E10" s="1">
        <v>51</v>
      </c>
      <c r="F10" s="32">
        <f t="shared" si="1"/>
        <v>82.258064516129039</v>
      </c>
      <c r="G10" s="32">
        <f t="shared" si="4"/>
        <v>8.6734693877551017</v>
      </c>
      <c r="H10" s="4">
        <v>2550</v>
      </c>
      <c r="I10" s="4">
        <v>2137</v>
      </c>
      <c r="J10" s="4">
        <v>2587</v>
      </c>
      <c r="K10" s="32">
        <f t="shared" si="2"/>
        <v>121.05755732335048</v>
      </c>
      <c r="L10" s="32">
        <f t="shared" si="5"/>
        <v>6.5701587301587301</v>
      </c>
      <c r="M10" s="14">
        <v>7460109</v>
      </c>
      <c r="N10" s="14">
        <v>5820347</v>
      </c>
      <c r="O10" s="14">
        <v>6018411</v>
      </c>
      <c r="P10" s="32">
        <f t="shared" si="0"/>
        <v>103.40295862085198</v>
      </c>
      <c r="Q10" s="32">
        <f t="shared" si="3"/>
        <v>3.2892734689498133</v>
      </c>
    </row>
    <row r="11" spans="1:18" ht="17.25">
      <c r="A11" s="20"/>
      <c r="B11" s="34" t="s">
        <v>18</v>
      </c>
      <c r="C11" s="1">
        <v>11</v>
      </c>
      <c r="D11" s="1">
        <v>11</v>
      </c>
      <c r="E11" s="1">
        <v>9</v>
      </c>
      <c r="F11" s="32">
        <f t="shared" si="1"/>
        <v>81.818181818181827</v>
      </c>
      <c r="G11" s="32">
        <f t="shared" si="4"/>
        <v>1.5306122448979591</v>
      </c>
      <c r="H11" s="4">
        <v>126</v>
      </c>
      <c r="I11" s="4">
        <v>111</v>
      </c>
      <c r="J11" s="4">
        <v>140</v>
      </c>
      <c r="K11" s="32">
        <f t="shared" si="2"/>
        <v>126.12612612612612</v>
      </c>
      <c r="L11" s="32">
        <f t="shared" si="5"/>
        <v>0.35555555555555557</v>
      </c>
      <c r="M11" s="15">
        <v>246496</v>
      </c>
      <c r="N11" s="15">
        <v>213223</v>
      </c>
      <c r="O11" s="15">
        <v>278011</v>
      </c>
      <c r="P11" s="32">
        <f t="shared" si="0"/>
        <v>130.38508978862507</v>
      </c>
      <c r="Q11" s="32">
        <f t="shared" si="3"/>
        <v>0.15194279792061499</v>
      </c>
    </row>
    <row r="12" spans="1:18" ht="17.25">
      <c r="A12" s="20"/>
      <c r="B12" s="34" t="s">
        <v>19</v>
      </c>
      <c r="C12" s="1">
        <v>19</v>
      </c>
      <c r="D12" s="1">
        <v>19</v>
      </c>
      <c r="E12" s="1">
        <v>15</v>
      </c>
      <c r="F12" s="32">
        <f t="shared" si="1"/>
        <v>78.94736842105263</v>
      </c>
      <c r="G12" s="32">
        <f>E12/$E$7*100</f>
        <v>2.5510204081632653</v>
      </c>
      <c r="H12" s="4">
        <v>267</v>
      </c>
      <c r="I12" s="4">
        <v>296</v>
      </c>
      <c r="J12" s="4">
        <v>223</v>
      </c>
      <c r="K12" s="32">
        <f t="shared" si="2"/>
        <v>75.337837837837839</v>
      </c>
      <c r="L12" s="32">
        <f t="shared" si="5"/>
        <v>0.56634920634920627</v>
      </c>
      <c r="M12" s="14">
        <v>376105</v>
      </c>
      <c r="N12" s="14">
        <v>382803</v>
      </c>
      <c r="O12" s="14">
        <v>304376</v>
      </c>
      <c r="P12" s="32">
        <f t="shared" si="0"/>
        <v>79.512438512759829</v>
      </c>
      <c r="Q12" s="32">
        <f t="shared" si="3"/>
        <v>0.16635219850971764</v>
      </c>
    </row>
    <row r="13" spans="1:18" ht="17.25">
      <c r="A13" s="20"/>
      <c r="B13" s="34" t="s">
        <v>20</v>
      </c>
      <c r="C13" s="1">
        <v>10</v>
      </c>
      <c r="D13" s="1">
        <v>10</v>
      </c>
      <c r="E13" s="1">
        <v>8</v>
      </c>
      <c r="F13" s="32">
        <f t="shared" si="1"/>
        <v>80</v>
      </c>
      <c r="G13" s="32">
        <f t="shared" si="4"/>
        <v>1.3605442176870748</v>
      </c>
      <c r="H13" s="4">
        <v>197</v>
      </c>
      <c r="I13" s="4">
        <v>212</v>
      </c>
      <c r="J13" s="4">
        <v>157</v>
      </c>
      <c r="K13" s="32">
        <f t="shared" si="2"/>
        <v>74.056603773584911</v>
      </c>
      <c r="L13" s="32">
        <f t="shared" si="5"/>
        <v>0.39873015873015871</v>
      </c>
      <c r="M13" s="15">
        <v>559361</v>
      </c>
      <c r="N13" s="15">
        <v>615926</v>
      </c>
      <c r="O13" s="15">
        <v>456385</v>
      </c>
      <c r="P13" s="32">
        <f t="shared" si="0"/>
        <v>74.097375334049858</v>
      </c>
      <c r="Q13" s="32">
        <f t="shared" si="3"/>
        <v>0.24943046796349744</v>
      </c>
    </row>
    <row r="14" spans="1:18" ht="17.25">
      <c r="A14" s="20"/>
      <c r="B14" s="34" t="s">
        <v>21</v>
      </c>
      <c r="C14" s="1">
        <v>16</v>
      </c>
      <c r="D14" s="1">
        <v>16</v>
      </c>
      <c r="E14" s="1">
        <v>15</v>
      </c>
      <c r="F14" s="32">
        <f t="shared" si="1"/>
        <v>93.75</v>
      </c>
      <c r="G14" s="32">
        <f t="shared" si="4"/>
        <v>2.5510204081632653</v>
      </c>
      <c r="H14" s="4">
        <v>285</v>
      </c>
      <c r="I14" s="4">
        <v>284</v>
      </c>
      <c r="J14" s="4">
        <v>247</v>
      </c>
      <c r="K14" s="32">
        <f t="shared" si="2"/>
        <v>86.971830985915489</v>
      </c>
      <c r="L14" s="32">
        <f t="shared" si="5"/>
        <v>0.62730158730158725</v>
      </c>
      <c r="M14" s="15">
        <v>475438</v>
      </c>
      <c r="N14" s="15">
        <v>459923</v>
      </c>
      <c r="O14" s="15">
        <v>392562</v>
      </c>
      <c r="P14" s="32">
        <f t="shared" si="0"/>
        <v>85.353852710127569</v>
      </c>
      <c r="Q14" s="32">
        <f t="shared" si="3"/>
        <v>0.21454895179439831</v>
      </c>
    </row>
    <row r="15" spans="1:18" ht="17.25">
      <c r="A15" s="20"/>
      <c r="B15" s="34" t="s">
        <v>22</v>
      </c>
      <c r="C15" s="1">
        <v>3</v>
      </c>
      <c r="D15" s="1">
        <v>5</v>
      </c>
      <c r="E15" s="1">
        <v>1</v>
      </c>
      <c r="F15" s="32">
        <f t="shared" si="1"/>
        <v>20</v>
      </c>
      <c r="G15" s="32">
        <f t="shared" si="4"/>
        <v>0.17006802721088435</v>
      </c>
      <c r="H15" s="4">
        <v>27</v>
      </c>
      <c r="I15" s="4">
        <v>354</v>
      </c>
      <c r="J15" s="4">
        <v>5</v>
      </c>
      <c r="K15" s="32">
        <f t="shared" si="2"/>
        <v>1.4124293785310735</v>
      </c>
      <c r="L15" s="32">
        <f t="shared" si="5"/>
        <v>1.2698412698412698E-2</v>
      </c>
      <c r="M15" s="15">
        <v>107171</v>
      </c>
      <c r="N15" s="15">
        <v>1491586</v>
      </c>
      <c r="O15" s="15" t="s">
        <v>2</v>
      </c>
      <c r="P15" s="32">
        <f t="shared" si="0"/>
        <v>0</v>
      </c>
      <c r="Q15" s="32">
        <f t="shared" si="3"/>
        <v>0</v>
      </c>
    </row>
    <row r="16" spans="1:18" ht="17.25">
      <c r="A16" s="20"/>
      <c r="B16" s="34" t="s">
        <v>23</v>
      </c>
      <c r="C16" s="1">
        <v>3</v>
      </c>
      <c r="D16" s="1">
        <v>3</v>
      </c>
      <c r="E16" s="1">
        <v>4</v>
      </c>
      <c r="F16" s="32">
        <f t="shared" si="1"/>
        <v>133.33333333333331</v>
      </c>
      <c r="G16" s="32">
        <f t="shared" si="4"/>
        <v>0.68027210884353739</v>
      </c>
      <c r="H16" s="4">
        <v>33</v>
      </c>
      <c r="I16" s="4">
        <v>35</v>
      </c>
      <c r="J16" s="4">
        <v>28</v>
      </c>
      <c r="K16" s="32">
        <f t="shared" si="2"/>
        <v>80</v>
      </c>
      <c r="L16" s="32">
        <f t="shared" si="5"/>
        <v>7.1111111111111111E-2</v>
      </c>
      <c r="M16" s="14">
        <v>181301</v>
      </c>
      <c r="N16" s="14">
        <v>194182</v>
      </c>
      <c r="O16" s="14">
        <v>243351</v>
      </c>
      <c r="P16" s="32">
        <f t="shared" si="0"/>
        <v>125.32109052332348</v>
      </c>
      <c r="Q16" s="32">
        <f t="shared" si="3"/>
        <v>0.13299988783458058</v>
      </c>
    </row>
    <row r="17" spans="1:17" ht="17.25">
      <c r="A17" s="20"/>
      <c r="B17" s="34" t="s">
        <v>24</v>
      </c>
      <c r="C17" s="1">
        <v>81</v>
      </c>
      <c r="D17" s="1">
        <v>81</v>
      </c>
      <c r="E17" s="1">
        <v>70</v>
      </c>
      <c r="F17" s="32">
        <f t="shared" si="1"/>
        <v>86.419753086419746</v>
      </c>
      <c r="G17" s="32">
        <f t="shared" si="4"/>
        <v>11.904761904761903</v>
      </c>
      <c r="H17" s="4">
        <v>3024</v>
      </c>
      <c r="I17" s="4">
        <v>2832</v>
      </c>
      <c r="J17" s="4">
        <v>2965</v>
      </c>
      <c r="K17" s="32">
        <f t="shared" si="2"/>
        <v>104.69632768361581</v>
      </c>
      <c r="L17" s="32">
        <f t="shared" si="5"/>
        <v>7.5301587301587301</v>
      </c>
      <c r="M17" s="15">
        <v>6366085</v>
      </c>
      <c r="N17" s="15">
        <v>6599497</v>
      </c>
      <c r="O17" s="15">
        <v>7600306</v>
      </c>
      <c r="P17" s="32">
        <f t="shared" si="0"/>
        <v>115.16492847864011</v>
      </c>
      <c r="Q17" s="32">
        <f t="shared" si="3"/>
        <v>4.1538347716199642</v>
      </c>
    </row>
    <row r="18" spans="1:17" ht="17.25">
      <c r="A18" s="20"/>
      <c r="B18" s="34" t="s">
        <v>25</v>
      </c>
      <c r="C18" s="1">
        <v>1</v>
      </c>
      <c r="D18" s="1">
        <v>1</v>
      </c>
      <c r="E18" s="1">
        <v>2</v>
      </c>
      <c r="F18" s="32">
        <f t="shared" si="1"/>
        <v>200</v>
      </c>
      <c r="G18" s="32">
        <f t="shared" si="4"/>
        <v>0.3401360544217687</v>
      </c>
      <c r="H18" s="4">
        <v>6</v>
      </c>
      <c r="I18" s="4">
        <v>5</v>
      </c>
      <c r="J18" s="4">
        <v>25</v>
      </c>
      <c r="K18" s="32">
        <f t="shared" si="2"/>
        <v>500</v>
      </c>
      <c r="L18" s="32">
        <f t="shared" si="5"/>
        <v>6.3492063492063489E-2</v>
      </c>
      <c r="M18" s="7" t="s">
        <v>2</v>
      </c>
      <c r="N18" s="7" t="s">
        <v>2</v>
      </c>
      <c r="O18" s="7" t="s">
        <v>2</v>
      </c>
      <c r="P18" s="2" t="s">
        <v>37</v>
      </c>
      <c r="Q18" s="35">
        <f t="shared" si="3"/>
        <v>0</v>
      </c>
    </row>
    <row r="19" spans="1:17" ht="17.25">
      <c r="A19" s="20"/>
      <c r="B19" s="34" t="s">
        <v>5</v>
      </c>
      <c r="C19" s="1" t="s">
        <v>30</v>
      </c>
      <c r="D19" s="1" t="s">
        <v>30</v>
      </c>
      <c r="E19" s="1" t="s">
        <v>30</v>
      </c>
      <c r="F19" s="1" t="s">
        <v>30</v>
      </c>
      <c r="G19" s="1" t="s">
        <v>30</v>
      </c>
      <c r="H19" s="4" t="s">
        <v>30</v>
      </c>
      <c r="I19" s="4" t="s">
        <v>30</v>
      </c>
      <c r="J19" s="4" t="s">
        <v>30</v>
      </c>
      <c r="K19" s="1" t="s">
        <v>30</v>
      </c>
      <c r="L19" s="1" t="s">
        <v>30</v>
      </c>
      <c r="M19" s="6" t="s">
        <v>30</v>
      </c>
      <c r="N19" s="6" t="s">
        <v>30</v>
      </c>
      <c r="O19" s="6" t="s">
        <v>30</v>
      </c>
      <c r="P19" s="1" t="s">
        <v>30</v>
      </c>
      <c r="Q19" s="36">
        <f t="shared" si="3"/>
        <v>0</v>
      </c>
    </row>
    <row r="20" spans="1:17" ht="17.25">
      <c r="A20" s="20"/>
      <c r="B20" s="34" t="s">
        <v>26</v>
      </c>
      <c r="C20" s="1">
        <v>36</v>
      </c>
      <c r="D20" s="1">
        <v>34</v>
      </c>
      <c r="E20" s="1">
        <v>30</v>
      </c>
      <c r="F20" s="32">
        <f t="shared" si="1"/>
        <v>88.235294117647058</v>
      </c>
      <c r="G20" s="32">
        <f t="shared" si="4"/>
        <v>5.1020408163265305</v>
      </c>
      <c r="H20" s="4">
        <v>626</v>
      </c>
      <c r="I20" s="4">
        <v>599</v>
      </c>
      <c r="J20" s="4">
        <v>606</v>
      </c>
      <c r="K20" s="32">
        <f t="shared" si="2"/>
        <v>101.1686143572621</v>
      </c>
      <c r="L20" s="32">
        <f t="shared" si="5"/>
        <v>1.539047619047619</v>
      </c>
      <c r="M20" s="15">
        <v>1434943</v>
      </c>
      <c r="N20" s="15">
        <v>1411920</v>
      </c>
      <c r="O20" s="15">
        <v>1517022</v>
      </c>
      <c r="P20" s="32">
        <f t="shared" ref="P20:P26" si="6">O20/N20*100</f>
        <v>107.44390617032127</v>
      </c>
      <c r="Q20" s="32">
        <f t="shared" si="3"/>
        <v>0.82910592453941478</v>
      </c>
    </row>
    <row r="21" spans="1:17" ht="17.25">
      <c r="A21" s="20"/>
      <c r="B21" s="34" t="s">
        <v>27</v>
      </c>
      <c r="C21" s="1">
        <v>13</v>
      </c>
      <c r="D21" s="1">
        <v>12</v>
      </c>
      <c r="E21" s="1">
        <v>12</v>
      </c>
      <c r="F21" s="32">
        <f t="shared" si="1"/>
        <v>100</v>
      </c>
      <c r="G21" s="32">
        <f t="shared" si="4"/>
        <v>2.0408163265306123</v>
      </c>
      <c r="H21" s="4">
        <v>320</v>
      </c>
      <c r="I21" s="4">
        <v>305</v>
      </c>
      <c r="J21" s="4">
        <v>277</v>
      </c>
      <c r="K21" s="32">
        <f t="shared" si="2"/>
        <v>90.819672131147541</v>
      </c>
      <c r="L21" s="32">
        <f t="shared" si="5"/>
        <v>0.7034920634920635</v>
      </c>
      <c r="M21" s="14">
        <v>2759680</v>
      </c>
      <c r="N21" s="14">
        <v>2479972</v>
      </c>
      <c r="O21" s="14">
        <v>2305155</v>
      </c>
      <c r="P21" s="32">
        <f t="shared" si="6"/>
        <v>92.950847832152945</v>
      </c>
      <c r="Q21" s="32">
        <f t="shared" si="3"/>
        <v>1.2598483525497024</v>
      </c>
    </row>
    <row r="22" spans="1:17" ht="17.25">
      <c r="A22" s="20"/>
      <c r="B22" s="34" t="s">
        <v>28</v>
      </c>
      <c r="C22" s="1">
        <v>4</v>
      </c>
      <c r="D22" s="1">
        <v>4</v>
      </c>
      <c r="E22" s="1">
        <v>3</v>
      </c>
      <c r="F22" s="32">
        <f t="shared" si="1"/>
        <v>75</v>
      </c>
      <c r="G22" s="32">
        <f t="shared" si="4"/>
        <v>0.51020408163265307</v>
      </c>
      <c r="H22" s="4">
        <v>102</v>
      </c>
      <c r="I22" s="4">
        <v>104</v>
      </c>
      <c r="J22" s="4">
        <v>39</v>
      </c>
      <c r="K22" s="32">
        <f t="shared" si="2"/>
        <v>37.5</v>
      </c>
      <c r="L22" s="32">
        <f t="shared" si="5"/>
        <v>9.9047619047619051E-2</v>
      </c>
      <c r="M22" s="14">
        <v>952045</v>
      </c>
      <c r="N22" s="14">
        <v>766653</v>
      </c>
      <c r="O22" s="14">
        <v>329721</v>
      </c>
      <c r="P22" s="32">
        <f t="shared" si="6"/>
        <v>43.00785361826015</v>
      </c>
      <c r="Q22" s="32">
        <f t="shared" si="3"/>
        <v>0.18020413319323011</v>
      </c>
    </row>
    <row r="23" spans="1:17" ht="17.25">
      <c r="A23" s="20"/>
      <c r="B23" s="34" t="s">
        <v>29</v>
      </c>
      <c r="C23" s="1">
        <v>79</v>
      </c>
      <c r="D23" s="1">
        <v>75</v>
      </c>
      <c r="E23" s="1">
        <v>53</v>
      </c>
      <c r="F23" s="32">
        <f t="shared" si="1"/>
        <v>70.666666666666671</v>
      </c>
      <c r="G23" s="32">
        <f t="shared" si="4"/>
        <v>9.0136054421768712</v>
      </c>
      <c r="H23" s="4">
        <v>1437</v>
      </c>
      <c r="I23" s="4">
        <v>1298</v>
      </c>
      <c r="J23" s="4">
        <v>1031</v>
      </c>
      <c r="K23" s="32">
        <f t="shared" si="2"/>
        <v>79.429892141756554</v>
      </c>
      <c r="L23" s="32">
        <f t="shared" si="5"/>
        <v>2.6184126984126985</v>
      </c>
      <c r="M23" s="15">
        <v>2697880</v>
      </c>
      <c r="N23" s="15">
        <v>2434082</v>
      </c>
      <c r="O23" s="15">
        <v>1680041</v>
      </c>
      <c r="P23" s="32">
        <f t="shared" si="6"/>
        <v>69.021544878110106</v>
      </c>
      <c r="Q23" s="32">
        <f t="shared" si="3"/>
        <v>0.91820154656235886</v>
      </c>
    </row>
    <row r="24" spans="1:17" ht="17.25">
      <c r="A24" s="20"/>
      <c r="B24" s="34" t="s">
        <v>6</v>
      </c>
      <c r="C24" s="1">
        <v>46</v>
      </c>
      <c r="D24" s="1">
        <v>48</v>
      </c>
      <c r="E24" s="1">
        <v>32</v>
      </c>
      <c r="F24" s="32">
        <f t="shared" si="1"/>
        <v>66.666666666666657</v>
      </c>
      <c r="G24" s="32">
        <f t="shared" si="4"/>
        <v>5.4421768707482991</v>
      </c>
      <c r="H24" s="4">
        <v>1638</v>
      </c>
      <c r="I24" s="4">
        <v>1648</v>
      </c>
      <c r="J24" s="4">
        <v>1375</v>
      </c>
      <c r="K24" s="32">
        <f t="shared" si="2"/>
        <v>83.434466019417471</v>
      </c>
      <c r="L24" s="32">
        <f t="shared" si="5"/>
        <v>3.4920634920634921</v>
      </c>
      <c r="M24" s="15">
        <v>7403334</v>
      </c>
      <c r="N24" s="15">
        <v>7547078</v>
      </c>
      <c r="O24" s="15">
        <v>6418360</v>
      </c>
      <c r="P24" s="32">
        <f t="shared" si="6"/>
        <v>85.044304563965028</v>
      </c>
      <c r="Q24" s="32">
        <f t="shared" si="3"/>
        <v>3.507859676278128</v>
      </c>
    </row>
    <row r="25" spans="1:17" ht="17.25">
      <c r="A25" s="20"/>
      <c r="B25" s="34" t="s">
        <v>7</v>
      </c>
      <c r="C25" s="1">
        <v>115</v>
      </c>
      <c r="D25" s="1">
        <v>112</v>
      </c>
      <c r="E25" s="1">
        <v>116</v>
      </c>
      <c r="F25" s="32">
        <f t="shared" si="1"/>
        <v>103.57142857142858</v>
      </c>
      <c r="G25" s="32">
        <f t="shared" si="4"/>
        <v>19.727891156462583</v>
      </c>
      <c r="H25" s="4">
        <v>4750</v>
      </c>
      <c r="I25" s="4">
        <v>4708</v>
      </c>
      <c r="J25" s="4">
        <v>4788</v>
      </c>
      <c r="K25" s="32">
        <f t="shared" si="2"/>
        <v>101.69923534409516</v>
      </c>
      <c r="L25" s="32">
        <f t="shared" si="5"/>
        <v>12.16</v>
      </c>
      <c r="M25" s="14">
        <v>50084964</v>
      </c>
      <c r="N25" s="14">
        <v>46933152</v>
      </c>
      <c r="O25" s="14">
        <v>58322048</v>
      </c>
      <c r="P25" s="32">
        <f t="shared" si="6"/>
        <v>124.26620739216492</v>
      </c>
      <c r="Q25" s="32">
        <f t="shared" si="3"/>
        <v>31.875052259012804</v>
      </c>
    </row>
    <row r="26" spans="1:17" ht="17.25">
      <c r="A26" s="20"/>
      <c r="B26" s="34" t="s">
        <v>8</v>
      </c>
      <c r="C26" s="1">
        <v>5</v>
      </c>
      <c r="D26" s="1">
        <v>6</v>
      </c>
      <c r="E26" s="1">
        <v>6</v>
      </c>
      <c r="F26" s="32">
        <f t="shared" si="1"/>
        <v>100</v>
      </c>
      <c r="G26" s="32">
        <f t="shared" si="4"/>
        <v>1.0204081632653061</v>
      </c>
      <c r="H26" s="4">
        <v>756</v>
      </c>
      <c r="I26" s="4">
        <v>974</v>
      </c>
      <c r="J26" s="4">
        <v>877</v>
      </c>
      <c r="K26" s="32">
        <f t="shared" si="2"/>
        <v>90.041067761806985</v>
      </c>
      <c r="L26" s="32">
        <f t="shared" si="5"/>
        <v>2.2273015873015871</v>
      </c>
      <c r="M26" s="14">
        <v>3262590</v>
      </c>
      <c r="N26" s="14">
        <v>3488925</v>
      </c>
      <c r="O26" s="14">
        <v>3535772</v>
      </c>
      <c r="P26" s="32">
        <f t="shared" si="6"/>
        <v>101.34273450991351</v>
      </c>
      <c r="Q26" s="32">
        <f t="shared" si="3"/>
        <v>1.9324238626866159</v>
      </c>
    </row>
    <row r="27" spans="1:17" ht="17.25">
      <c r="A27" s="20"/>
      <c r="B27" s="34" t="s">
        <v>11</v>
      </c>
      <c r="C27" s="1">
        <v>1</v>
      </c>
      <c r="D27" s="1">
        <v>1</v>
      </c>
      <c r="E27" s="1" t="s">
        <v>30</v>
      </c>
      <c r="F27" s="32">
        <f t="shared" si="1"/>
        <v>0</v>
      </c>
      <c r="G27" s="32">
        <f t="shared" si="4"/>
        <v>0</v>
      </c>
      <c r="H27" s="4">
        <v>14</v>
      </c>
      <c r="I27" s="4">
        <v>14</v>
      </c>
      <c r="J27" s="1" t="s">
        <v>30</v>
      </c>
      <c r="K27" s="32">
        <f t="shared" si="2"/>
        <v>0</v>
      </c>
      <c r="L27" s="32">
        <f t="shared" si="5"/>
        <v>0</v>
      </c>
      <c r="M27" s="8" t="s">
        <v>2</v>
      </c>
      <c r="N27" s="8" t="s">
        <v>2</v>
      </c>
      <c r="O27" s="1" t="s">
        <v>30</v>
      </c>
      <c r="P27" s="1" t="s">
        <v>30</v>
      </c>
      <c r="Q27" s="35">
        <f t="shared" si="3"/>
        <v>0</v>
      </c>
    </row>
    <row r="28" spans="1:17" ht="17.25">
      <c r="A28" s="20"/>
      <c r="B28" s="34" t="s">
        <v>9</v>
      </c>
      <c r="C28" s="1">
        <v>18</v>
      </c>
      <c r="D28" s="1">
        <v>18</v>
      </c>
      <c r="E28" s="1">
        <v>22</v>
      </c>
      <c r="F28" s="32">
        <f t="shared" si="1"/>
        <v>122.22222222222223</v>
      </c>
      <c r="G28" s="32">
        <f t="shared" si="4"/>
        <v>3.7414965986394559</v>
      </c>
      <c r="H28" s="4">
        <v>2233</v>
      </c>
      <c r="I28" s="4">
        <v>2545</v>
      </c>
      <c r="J28" s="4">
        <v>2508</v>
      </c>
      <c r="K28" s="32">
        <f t="shared" si="2"/>
        <v>98.546168958742626</v>
      </c>
      <c r="L28" s="32">
        <f t="shared" si="5"/>
        <v>6.3695238095238098</v>
      </c>
      <c r="M28" s="15">
        <v>11379565</v>
      </c>
      <c r="N28" s="15">
        <v>15425029</v>
      </c>
      <c r="O28" s="15">
        <v>13461488</v>
      </c>
      <c r="P28" s="32">
        <f>O28/N28*100</f>
        <v>87.270422635834265</v>
      </c>
      <c r="Q28" s="32">
        <f t="shared" si="3"/>
        <v>7.3571770573638586</v>
      </c>
    </row>
    <row r="29" spans="1:17" ht="17.25">
      <c r="A29" s="20"/>
      <c r="B29" s="34" t="s">
        <v>10</v>
      </c>
      <c r="C29" s="1">
        <v>2</v>
      </c>
      <c r="D29" s="1">
        <v>2</v>
      </c>
      <c r="E29" s="1">
        <v>3</v>
      </c>
      <c r="F29" s="32">
        <f t="shared" si="1"/>
        <v>150</v>
      </c>
      <c r="G29" s="32">
        <f t="shared" si="4"/>
        <v>0.51020408163265307</v>
      </c>
      <c r="H29" s="4">
        <v>59</v>
      </c>
      <c r="I29" s="4">
        <v>64</v>
      </c>
      <c r="J29" s="4">
        <v>99</v>
      </c>
      <c r="K29" s="32">
        <f t="shared" si="2"/>
        <v>154.6875</v>
      </c>
      <c r="L29" s="32">
        <f t="shared" si="5"/>
        <v>0.25142857142857139</v>
      </c>
      <c r="M29" s="8" t="s">
        <v>2</v>
      </c>
      <c r="N29" s="8" t="s">
        <v>2</v>
      </c>
      <c r="O29" s="15">
        <v>109021</v>
      </c>
      <c r="P29" s="2" t="s">
        <v>37</v>
      </c>
      <c r="Q29" s="1" t="s">
        <v>30</v>
      </c>
    </row>
    <row r="30" spans="1:17" ht="17.25">
      <c r="A30" s="20"/>
      <c r="B30" s="34" t="s">
        <v>12</v>
      </c>
      <c r="C30" s="1">
        <v>79</v>
      </c>
      <c r="D30" s="1">
        <v>81</v>
      </c>
      <c r="E30" s="1">
        <v>86</v>
      </c>
      <c r="F30" s="32">
        <f t="shared" si="1"/>
        <v>106.17283950617285</v>
      </c>
      <c r="G30" s="32">
        <f t="shared" si="4"/>
        <v>14.625850340136054</v>
      </c>
      <c r="H30" s="4">
        <v>26636</v>
      </c>
      <c r="I30" s="4">
        <v>24865</v>
      </c>
      <c r="J30" s="4">
        <v>17712</v>
      </c>
      <c r="K30" s="32">
        <f t="shared" si="2"/>
        <v>71.232656344258999</v>
      </c>
      <c r="L30" s="32">
        <f t="shared" si="5"/>
        <v>44.982857142857142</v>
      </c>
      <c r="M30" s="15">
        <v>151731874</v>
      </c>
      <c r="N30" s="15">
        <v>152917454</v>
      </c>
      <c r="O30" s="15">
        <v>71131080</v>
      </c>
      <c r="P30" s="32">
        <f>O30/N30*100</f>
        <v>46.515998101825581</v>
      </c>
      <c r="Q30" s="32">
        <f>O30/$O$7*100</f>
        <v>38.875639144908291</v>
      </c>
    </row>
    <row r="31" spans="1:17" ht="18" thickBot="1">
      <c r="A31" s="20"/>
      <c r="B31" s="37" t="s">
        <v>13</v>
      </c>
      <c r="C31" s="3">
        <v>28</v>
      </c>
      <c r="D31" s="3">
        <v>28</v>
      </c>
      <c r="E31" s="3">
        <v>21</v>
      </c>
      <c r="F31" s="38">
        <f t="shared" si="1"/>
        <v>75</v>
      </c>
      <c r="G31" s="38">
        <f t="shared" si="4"/>
        <v>3.5714285714285712</v>
      </c>
      <c r="H31" s="5">
        <v>795</v>
      </c>
      <c r="I31" s="5">
        <v>774</v>
      </c>
      <c r="J31" s="5">
        <v>717</v>
      </c>
      <c r="K31" s="38">
        <f t="shared" si="2"/>
        <v>92.63565891472868</v>
      </c>
      <c r="L31" s="38">
        <f t="shared" si="5"/>
        <v>1.8209523809523811</v>
      </c>
      <c r="M31" s="16">
        <v>1663651</v>
      </c>
      <c r="N31" s="17">
        <v>1659251</v>
      </c>
      <c r="O31" s="14">
        <v>1385406</v>
      </c>
      <c r="P31" s="38">
        <f>O31/N31*100</f>
        <v>83.49586650844266</v>
      </c>
      <c r="Q31" s="38">
        <f>O31/$O$7*100</f>
        <v>0.75717314745102726</v>
      </c>
    </row>
    <row r="32" spans="1:17" ht="4.5" customHeight="1">
      <c r="A32" s="2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  <c r="O32" s="13"/>
      <c r="P32" s="12"/>
      <c r="Q32" s="12"/>
    </row>
    <row r="33" spans="1:17" ht="17.25">
      <c r="A33" s="20"/>
      <c r="B33" s="39" t="s">
        <v>33</v>
      </c>
      <c r="C33" s="40"/>
      <c r="D33" s="40"/>
      <c r="E33" s="40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41"/>
    </row>
    <row r="34" spans="1:17" ht="17.25">
      <c r="A34" s="20"/>
      <c r="B34" s="39" t="s">
        <v>34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42"/>
      <c r="O34" s="21"/>
      <c r="P34" s="21"/>
      <c r="Q34" s="21"/>
    </row>
    <row r="35" spans="1:17" ht="17.25">
      <c r="B35" s="43" t="s">
        <v>44</v>
      </c>
    </row>
    <row r="36" spans="1:17" ht="17.25">
      <c r="B36" s="43" t="s">
        <v>45</v>
      </c>
    </row>
    <row r="37" spans="1:17" ht="17.25">
      <c r="B37" s="43" t="s">
        <v>46</v>
      </c>
    </row>
    <row r="38" spans="1:17" ht="17.25">
      <c r="B38" s="43" t="s">
        <v>47</v>
      </c>
    </row>
    <row r="39" spans="1:17" ht="17.25">
      <c r="B39" s="43" t="s">
        <v>48</v>
      </c>
    </row>
    <row r="40" spans="1:17" ht="17.25">
      <c r="B40" s="44" t="s">
        <v>49</v>
      </c>
    </row>
  </sheetData>
  <mergeCells count="5">
    <mergeCell ref="B4:B6"/>
    <mergeCell ref="C4:G4"/>
    <mergeCell ref="H4:L4"/>
    <mergeCell ref="M4:Q4"/>
    <mergeCell ref="F5:G5"/>
  </mergeCells>
  <phoneticPr fontId="13"/>
  <pageMargins left="0.5" right="0.5" top="0.5" bottom="0.5" header="0.51200000000000001" footer="0.51200000000000001"/>
  <pageSetup paperSize="9" scale="64" fitToHeight="0" orientation="landscape" horizontalDpi="300" verticalDpi="300" r:id="rId1"/>
  <headerFooter alignWithMargins="0"/>
  <ignoredErrors>
    <ignoredError sqref="K7 F7 P7" formula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5-2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2022-02-18T01:02:46Z</cp:lastPrinted>
  <dcterms:created xsi:type="dcterms:W3CDTF">1997-07-16T13:13:55Z</dcterms:created>
  <dcterms:modified xsi:type="dcterms:W3CDTF">2023-04-06T09:09:31Z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17507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S6.2.11</vt:lpwstr>
  </property>
</Properties>
</file>