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91"/>
  <workbookPr/>
  <xr:revisionPtr xr6:coauthVersionLast="36" xr6:coauthVersionMax="36" documentId="13_ncr:1_{4E3F9013-5C03-431C-B288-F5DD6B5B79EA}" revIDLastSave="0" xr10:uidLastSave="{00000000-0000-0000-0000-000000000000}"/>
  <bookViews>
    <workbookView activeTab="1" firstSheet="1" xr2:uid="{00000000-000D-0000-FFFF-FFFF00000000}" windowHeight="9405" windowWidth="8790" xWindow="-45" yWindow="45"/>
  </bookViews>
  <sheets>
    <sheet r:id="rId1" name="回復済み_Sheet1" sheetId="1" state="veryHidden"/>
    <sheet r:id="rId2" name="5-3" sheetId="3"/>
  </sheets>
  <definedNames>
    <definedName localSheetId="1" name="_xlnm.Print_Area">'5-3'!$A$1:$Q$20</definedName>
  </definedNames>
  <calcPr calcId="191029"/>
</workbook>
</file>

<file path=xl/calcChain.xml><?xml version="1.0" encoding="utf-8"?>
<calcChain xmlns="http://schemas.openxmlformats.org/spreadsheetml/2006/main">
  <c r="K7" i="3" l="1"/>
  <c r="K8" i="3"/>
  <c r="K9" i="3"/>
  <c r="K10" i="3"/>
  <c r="K11" i="3"/>
  <c r="K12" i="3"/>
  <c r="K13" i="3"/>
  <c r="K14" i="3"/>
  <c r="K15" i="3"/>
  <c r="K16" i="3"/>
  <c r="K17" i="3"/>
  <c r="Q7" i="3" l="1"/>
  <c r="P7" i="3"/>
  <c r="P9" i="3" l="1"/>
  <c r="P17" i="3"/>
  <c r="P16" i="3"/>
  <c r="P15" i="3"/>
  <c r="P14" i="3"/>
  <c r="P13" i="3"/>
  <c r="P12" i="3"/>
  <c r="P11" i="3"/>
  <c r="P10" i="3"/>
  <c r="P8" i="3"/>
  <c r="Q17" i="3"/>
  <c r="L12" i="3"/>
  <c r="G15" i="3"/>
  <c r="G14" i="3"/>
  <c r="G13" i="3"/>
  <c r="G10" i="3"/>
  <c r="F17" i="3"/>
  <c r="F16" i="3"/>
  <c r="F15" i="3"/>
  <c r="F14" i="3"/>
  <c r="F13" i="3"/>
  <c r="F12" i="3"/>
  <c r="F11" i="3"/>
  <c r="F10" i="3"/>
  <c r="F9" i="3"/>
  <c r="F8" i="3"/>
  <c r="F7" i="3"/>
  <c r="L15" i="3"/>
  <c r="G12" i="3"/>
  <c r="Q8" i="3" l="1"/>
  <c r="Q16" i="3"/>
  <c r="Q9" i="3"/>
  <c r="Q10" i="3"/>
  <c r="Q11" i="3"/>
  <c r="Q12" i="3"/>
  <c r="Q15" i="3"/>
  <c r="Q13" i="3"/>
  <c r="Q14" i="3"/>
  <c r="L8" i="3"/>
  <c r="L16" i="3"/>
  <c r="L9" i="3"/>
  <c r="L17" i="3"/>
  <c r="L10" i="3"/>
  <c r="L11" i="3"/>
  <c r="L13" i="3"/>
  <c r="L14" i="3"/>
  <c r="G8" i="3"/>
  <c r="G16" i="3"/>
  <c r="G9" i="3"/>
  <c r="G17" i="3"/>
  <c r="G11" i="3"/>
  <c r="L7" i="3" l="1"/>
  <c r="G7" i="3"/>
</calcChain>
</file>

<file path=xl/sharedStrings.xml><?xml version="1.0" encoding="utf-8"?>
<sst xmlns="http://schemas.openxmlformats.org/spreadsheetml/2006/main" count="235" uniqueCount="34">
  <si>
    <t>総  数</t>
    <phoneticPr fontId="5"/>
  </si>
  <si>
    <t>100人～199人</t>
    <rPh sb="3" eb="4">
      <t>ニン</t>
    </rPh>
    <rPh sb="8" eb="9">
      <t>ニン</t>
    </rPh>
    <phoneticPr fontId="5"/>
  </si>
  <si>
    <t>200人～299人</t>
    <rPh sb="3" eb="4">
      <t>ニン</t>
    </rPh>
    <rPh sb="8" eb="9">
      <t>ニン</t>
    </rPh>
    <phoneticPr fontId="5"/>
  </si>
  <si>
    <t>300人～499人</t>
    <rPh sb="3" eb="4">
      <t>ニン</t>
    </rPh>
    <rPh sb="8" eb="9">
      <t>ニン</t>
    </rPh>
    <phoneticPr fontId="5"/>
  </si>
  <si>
    <t>50人～ 99人</t>
    <rPh sb="2" eb="3">
      <t>ニン</t>
    </rPh>
    <rPh sb="7" eb="8">
      <t>ニン</t>
    </rPh>
    <phoneticPr fontId="5"/>
  </si>
  <si>
    <t>30人～ 49人</t>
    <rPh sb="2" eb="3">
      <t>ニン</t>
    </rPh>
    <rPh sb="7" eb="8">
      <t>ニン</t>
    </rPh>
    <phoneticPr fontId="5"/>
  </si>
  <si>
    <t>20人～ 29人</t>
    <rPh sb="2" eb="3">
      <t>ニン</t>
    </rPh>
    <rPh sb="7" eb="8">
      <t>ニン</t>
    </rPh>
    <phoneticPr fontId="5"/>
  </si>
  <si>
    <t>10人～ 19人</t>
    <rPh sb="2" eb="3">
      <t>ニン</t>
    </rPh>
    <rPh sb="7" eb="8">
      <t>ニン</t>
    </rPh>
    <phoneticPr fontId="5"/>
  </si>
  <si>
    <t>4人～  9人</t>
    <rPh sb="1" eb="2">
      <t>ニン</t>
    </rPh>
    <rPh sb="6" eb="7">
      <t>ニン</t>
    </rPh>
    <phoneticPr fontId="5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</si>
  <si>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5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</si>
  <si>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5"/>
  </si>
  <si>
    <t>構成比</t>
    <rPh sb="0" eb="3">
      <t>コウセイヒ</t>
    </rPh>
    <phoneticPr fontId="5"/>
  </si>
  <si>
    <t>500人～999人</t>
    <rPh sb="3" eb="4">
      <t>ニン</t>
    </rPh>
    <rPh sb="8" eb="9">
      <t>ニン</t>
    </rPh>
    <phoneticPr fontId="5"/>
  </si>
  <si>
    <t>５-３　従業者規模別事業所数、従業者数、製造品出荷額等（年別）</t>
    <rPh sb="4" eb="7">
      <t>ジュウギョウシャ</t>
    </rPh>
    <rPh sb="7" eb="10">
      <t>キボベツ</t>
    </rPh>
    <rPh sb="10" eb="13">
      <t>ジギョウショ</t>
    </rPh>
    <rPh sb="13" eb="14">
      <t>スウ</t>
    </rPh>
    <rPh sb="15" eb="19">
      <t>ジュウギョウシャスウ</t>
    </rPh>
    <rPh sb="20" eb="23">
      <t>セイゾウヒン</t>
    </rPh>
    <rPh sb="23" eb="25">
      <t>シュッカ</t>
    </rPh>
    <rPh sb="25" eb="27">
      <t>ガクナド</t>
    </rPh>
    <rPh sb="28" eb="30">
      <t>ネンベツ</t>
    </rPh>
    <phoneticPr fontId="5"/>
  </si>
  <si>
    <t>従業者規模別</t>
    <rPh sb="0" eb="3">
      <t>ジュウギョウシャ</t>
    </rPh>
    <phoneticPr fontId="5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</si>
  <si>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ナド</t>
    </rPh>
    <phoneticPr fontId="5"/>
  </si>
  <si>
    <t>1,000人以上</t>
    <phoneticPr fontId="5"/>
  </si>
  <si>
    <r>
      <t>資料：</t>
    </r>
    <r>
      <rPr>
        <sz val="11"/>
        <rFont val="ＭＳ Ｐ明朝"/>
        <family val="1"/>
        <charset val="128"/>
      </rPr>
      <t>工業統計調査、平成28年経済センサス-活動調査</t>
    </r>
    <rPh sb="0" eb="1">
      <t>シ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5"/>
  </si>
  <si>
    <t>対前回比</t>
    <rPh sb="2" eb="3">
      <t>カイ</t>
    </rPh>
    <phoneticPr fontId="5"/>
  </si>
  <si>
    <t>（単位：事業所，人，万円，％）</t>
    <rPh sb="4" eb="6">
      <t>ジギョウ</t>
    </rPh>
    <rPh sb="6" eb="7">
      <t>ショ</t>
    </rPh>
    <phoneticPr fontId="5"/>
  </si>
  <si>
    <r>
      <t xml:space="preserve"> 注１ ：</t>
    </r>
    <r>
      <rPr>
        <sz val="11"/>
        <rFont val="ＭＳ Ｐ明朝"/>
        <family val="1"/>
        <charset val="128"/>
      </rPr>
      <t>従業者４人以上の事業所を集計。</t>
    </r>
    <rPh sb="17" eb="19">
      <t>シュウケイ</t>
    </rPh>
    <phoneticPr fontId="5"/>
  </si>
  <si>
    <t>30年</t>
    <rPh sb="2" eb="3">
      <t>ネン</t>
    </rPh>
    <phoneticPr fontId="5"/>
  </si>
  <si>
    <t>平成</t>
    <rPh sb="0" eb="2">
      <t>ヘイセイ</t>
    </rPh>
    <phoneticPr fontId="5"/>
  </si>
  <si>
    <t>令和</t>
    <rPh sb="0" eb="2">
      <t>レイワ</t>
    </rPh>
    <phoneticPr fontId="5"/>
  </si>
  <si>
    <t>元年</t>
    <rPh sb="0" eb="2">
      <t>ガンネン</t>
    </rPh>
    <phoneticPr fontId="5"/>
  </si>
  <si>
    <t>平成</t>
    <rPh sb="0" eb="2">
      <t>ヘイセイ</t>
    </rPh>
    <phoneticPr fontId="5"/>
  </si>
  <si>
    <t>２年</t>
    <rPh sb="1" eb="2">
      <t>ネン</t>
    </rPh>
    <phoneticPr fontId="5"/>
  </si>
  <si>
    <t xml:space="preserve"> 注２ ：平成30年は2019年工業統計調査結果（調査期日：令和元年6月1日）</t>
    <rPh sb="30" eb="34">
      <t>レイワガンネン</t>
    </rPh>
    <phoneticPr fontId="5"/>
  </si>
  <si>
    <t xml:space="preserve"> 注３ ：平成30年の製造品出荷額等の数値は平成30年1月～12月の数値</t>
    <phoneticPr fontId="5"/>
  </si>
  <si>
    <t xml:space="preserve"> 注４ ：令和元年は2020年工業統計調査結果（調査期日：令和2年6月1日）</t>
    <rPh sb="5" eb="8">
      <t>レイワガン</t>
    </rPh>
    <rPh sb="29" eb="31">
      <t>レイワ</t>
    </rPh>
    <rPh sb="32" eb="33">
      <t>ネン</t>
    </rPh>
    <phoneticPr fontId="5"/>
  </si>
  <si>
    <t xml:space="preserve"> 注５ ：2020年の製造品出荷額等の数値は平成31年1月～令和元年12月の数値</t>
    <rPh sb="22" eb="24">
      <t>ヘイセイ</t>
    </rPh>
    <rPh sb="30" eb="32">
      <t>レイワ</t>
    </rPh>
    <rPh sb="32" eb="34">
      <t>ガンネン</t>
    </rPh>
    <phoneticPr fontId="5"/>
  </si>
  <si>
    <t xml:space="preserve"> 注６ ：令和２年は2021年経済センサス-活動調査結果（調査期日：令和３年6月1日）</t>
    <rPh sb="1" eb="2">
      <t>チュウ</t>
    </rPh>
    <rPh sb="5" eb="7">
      <t>レイワ</t>
    </rPh>
    <rPh sb="8" eb="9">
      <t>ネン</t>
    </rPh>
    <rPh sb="9" eb="10">
      <t>ヘイネン</t>
    </rPh>
    <rPh sb="14" eb="15">
      <t>ネン</t>
    </rPh>
    <rPh sb="15" eb="17">
      <t>ケイザイ</t>
    </rPh>
    <rPh sb="22" eb="24">
      <t>カツドウ</t>
    </rPh>
    <rPh sb="24" eb="26">
      <t>チョウサ</t>
    </rPh>
    <rPh sb="26" eb="28">
      <t>ケッカ</t>
    </rPh>
    <rPh sb="29" eb="31">
      <t>チョウサ</t>
    </rPh>
    <rPh sb="31" eb="33">
      <t>キジツ</t>
    </rPh>
    <rPh sb="34" eb="36">
      <t>レイワ</t>
    </rPh>
    <rPh sb="37" eb="38">
      <t>ネン</t>
    </rPh>
    <rPh sb="39" eb="40">
      <t>ガツ</t>
    </rPh>
    <rPh sb="40" eb="42">
      <t>ツイタチ</t>
    </rPh>
    <phoneticPr fontId="5"/>
  </si>
  <si>
    <t xml:space="preserve"> 注７ ：2021年の製造品出荷額等の数値は令和２年1月～12月の数値</t>
    <rPh sb="1" eb="2">
      <t>チュウ</t>
    </rPh>
    <rPh sb="9" eb="10">
      <t>ネン</t>
    </rPh>
    <rPh sb="11" eb="14">
      <t>セイゾウヒン</t>
    </rPh>
    <rPh sb="14" eb="16">
      <t>シュッカ</t>
    </rPh>
    <rPh sb="16" eb="17">
      <t>ガク</t>
    </rPh>
    <rPh sb="17" eb="18">
      <t>ナド</t>
    </rPh>
    <rPh sb="19" eb="21">
      <t>スウチ</t>
    </rPh>
    <rPh sb="22" eb="24">
      <t>レイワ</t>
    </rPh>
    <rPh sb="25" eb="26">
      <t>ネン</t>
    </rPh>
    <rPh sb="27" eb="28">
      <t>ガツ</t>
    </rPh>
    <rPh sb="31" eb="32">
      <t>ガツ</t>
    </rPh>
    <rPh sb="33" eb="35">
      <t>スウチ</t>
    </rPh>
    <phoneticPr fontId="5"/>
  </si>
  <si>
    <t xml:space="preserve"> 注８ ：2021年の製造品出荷額等は、個人経営調査票による調査分は含まない。</t>
    <rPh sb="1" eb="2">
      <t>チュウ</t>
    </rPh>
    <rPh sb="9" eb="10">
      <t>ネン</t>
    </rPh>
    <rPh sb="11" eb="14">
      <t>セイゾウヒン</t>
    </rPh>
    <rPh sb="14" eb="16">
      <t>シュッカ</t>
    </rPh>
    <rPh sb="16" eb="17">
      <t>ガク</t>
    </rPh>
    <rPh sb="17" eb="18">
      <t>トウ</t>
    </rPh>
    <rPh sb="20" eb="22">
      <t>コジン</t>
    </rPh>
    <rPh sb="22" eb="24">
      <t>ケイエイ</t>
    </rPh>
    <rPh sb="24" eb="26">
      <t>チョウサ</t>
    </rPh>
    <rPh sb="26" eb="27">
      <t>ヒョウ</t>
    </rPh>
    <rPh sb="30" eb="32">
      <t>チョウサ</t>
    </rPh>
    <rPh sb="32" eb="33">
      <t>ブン</t>
    </rPh>
    <rPh sb="34" eb="35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</si>
</sst>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0_);[Red]\(0\)"/>
    <numFmt numFmtId="178" formatCode="0.0_);[Red]\(0.0\)"/>
    <numFmt numFmtId="179" formatCode="0.0%"/>
  </numFmts>
  <fonts count="13">
    <font>
      <sz val="12"/>
      <name val="明朝"/>
      <family val="1"/>
      <charset val="128"/>
    </font>
    <font>
      <sz val="14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</borders>
  <cellStyleXfs count="8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1" fillId="0" borderId="0"/>
    <xf numFmtId="38" fontId="9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43">
    <xf numFmtId="0" fontId="0" fillId="0" borderId="0" xfId="0"/>
    <xf numFmtId="177" fontId="7" fillId="0" borderId="0" xfId="7" applyNumberFormat="1" applyFont="1" applyFill="1" applyAlignment="1">
      <alignment horizontal="right" vertical="center"/>
    </xf>
    <xf numFmtId="177" fontId="7" fillId="0" borderId="21" xfId="7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 applyProtection="1">
      <alignment horizontal="right" vertical="center"/>
    </xf>
    <xf numFmtId="178" fontId="7" fillId="0" borderId="6" xfId="0" applyNumberFormat="1" applyFont="1" applyFill="1" applyBorder="1" applyAlignment="1" applyProtection="1">
      <alignment vertical="center"/>
    </xf>
    <xf numFmtId="178" fontId="7" fillId="0" borderId="0" xfId="0" applyNumberFormat="1" applyFont="1" applyFill="1" applyBorder="1" applyAlignment="1" applyProtection="1">
      <alignment vertical="center"/>
    </xf>
    <xf numFmtId="38" fontId="7" fillId="0" borderId="6" xfId="6" applyFont="1" applyFill="1" applyBorder="1" applyAlignment="1" applyProtection="1">
      <alignment horizontal="right" vertical="center"/>
    </xf>
    <xf numFmtId="38" fontId="7" fillId="0" borderId="6" xfId="6" applyFont="1" applyFill="1" applyBorder="1" applyAlignment="1" applyProtection="1">
      <alignment vertical="center"/>
    </xf>
    <xf numFmtId="0" fontId="8" fillId="0" borderId="8" xfId="0" applyFont="1" applyFill="1" applyBorder="1" applyAlignment="1">
      <alignment horizontal="right" vertical="center"/>
    </xf>
    <xf numFmtId="3" fontId="7" fillId="0" borderId="0" xfId="7" applyNumberFormat="1" applyFont="1" applyFill="1" applyAlignment="1">
      <alignment horizontal="right" vertical="center"/>
    </xf>
    <xf numFmtId="38" fontId="7" fillId="0" borderId="0" xfId="7" applyNumberFormat="1" applyFont="1" applyFill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177" fontId="7" fillId="0" borderId="0" xfId="7" applyNumberFormat="1" applyFont="1" applyFill="1" applyBorder="1" applyAlignment="1">
      <alignment horizontal="right" vertical="center"/>
    </xf>
    <xf numFmtId="178" fontId="7" fillId="0" borderId="3" xfId="0" applyNumberFormat="1" applyFont="1" applyFill="1" applyBorder="1" applyAlignment="1" applyProtection="1">
      <alignment vertical="center"/>
    </xf>
    <xf numFmtId="3" fontId="7" fillId="0" borderId="21" xfId="7" applyNumberFormat="1" applyFont="1" applyFill="1" applyBorder="1" applyAlignment="1">
      <alignment horizontal="right" vertical="center"/>
    </xf>
    <xf numFmtId="38" fontId="7" fillId="0" borderId="21" xfId="7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37" fontId="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9" fontId="8" fillId="0" borderId="0" xfId="0" applyNumberFormat="1" applyFont="1" applyFill="1" applyAlignment="1" applyProtection="1">
      <alignment vertical="center"/>
    </xf>
  </cellXfs>
  <cellStyles count="8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桁区切り" xfId="6" builtinId="6"/>
    <cellStyle name="標準" xfId="0" builtinId="0"/>
    <cellStyle name="標準_Sheet1" xfId="7" xr:uid="{00000000-0005-0000-0000-000006000000}"/>
    <cellStyle name="未定義" xfId="5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/>
  <sheetData/>
  <phoneticPr fontId="5"/>
  <pageMargins left="0.75" right="0.75" top="1" bottom="1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B1:Q27"/>
  <sheetViews>
    <sheetView showGridLines="0" tabSelected="1" defaultGridColor="0" colorId="22" zoomScale="90" zoomScaleNormal="90" zoomScaleSheetLayoutView="100" workbookViewId="0">
      <selection activeCell="F11" sqref="F11"/>
    </sheetView>
  </sheetViews>
  <sheetFormatPr defaultColWidth="8.625" defaultRowHeight="13.5"/>
  <cols>
    <col min="1" max="1" width="1.625" style="4" customWidth="1"/>
    <col min="2" max="2" width="13.75" style="4" customWidth="1"/>
    <col min="3" max="5" width="7.625" style="4" customWidth="1"/>
    <col min="6" max="6" width="9.875" style="4" customWidth="1"/>
    <col min="7" max="7" width="8.25" style="4" customWidth="1"/>
    <col min="8" max="10" width="9.5" style="4" customWidth="1"/>
    <col min="11" max="11" width="9.125" style="4" bestFit="1" customWidth="1"/>
    <col min="12" max="12" width="8.25" style="4" bestFit="1" customWidth="1"/>
    <col min="13" max="15" width="13.625" style="4" customWidth="1"/>
    <col min="16" max="16" width="9" style="4" bestFit="1" customWidth="1"/>
    <col min="17" max="17" width="7.75" style="4" customWidth="1"/>
    <col min="18" max="16384" width="8.625" style="4"/>
  </cols>
  <sheetData>
    <row r="1" spans="2:17" ht="24">
      <c r="B1" s="3" t="s">
        <v>13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2:17">
      <c r="Q2" s="5" t="s">
        <v>19</v>
      </c>
    </row>
    <row r="3" spans="2:17" ht="4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ht="14.25" customHeight="1">
      <c r="B4" s="7" t="s">
        <v>14</v>
      </c>
      <c r="C4" s="8" t="s">
        <v>9</v>
      </c>
      <c r="D4" s="9"/>
      <c r="E4" s="9"/>
      <c r="F4" s="9"/>
      <c r="G4" s="10"/>
      <c r="H4" s="8" t="s">
        <v>10</v>
      </c>
      <c r="I4" s="9"/>
      <c r="J4" s="9"/>
      <c r="K4" s="9"/>
      <c r="L4" s="10"/>
      <c r="M4" s="8" t="s">
        <v>15</v>
      </c>
      <c r="N4" s="9"/>
      <c r="O4" s="9"/>
      <c r="P4" s="9"/>
      <c r="Q4" s="9"/>
    </row>
    <row r="5" spans="2:17" ht="13.5" customHeight="1">
      <c r="B5" s="11"/>
      <c r="C5" s="12" t="s">
        <v>25</v>
      </c>
      <c r="D5" s="12" t="s">
        <v>23</v>
      </c>
      <c r="E5" s="12"/>
      <c r="F5" s="13"/>
      <c r="G5" s="14"/>
      <c r="H5" s="12" t="s">
        <v>22</v>
      </c>
      <c r="I5" s="12" t="s">
        <v>23</v>
      </c>
      <c r="J5" s="12"/>
      <c r="K5" s="15"/>
      <c r="L5" s="16"/>
      <c r="M5" s="12" t="s">
        <v>22</v>
      </c>
      <c r="N5" s="12" t="s">
        <v>23</v>
      </c>
      <c r="O5" s="12"/>
      <c r="P5" s="15"/>
      <c r="Q5" s="15"/>
    </row>
    <row r="6" spans="2:17">
      <c r="B6" s="17"/>
      <c r="C6" s="18" t="s">
        <v>21</v>
      </c>
      <c r="D6" s="18" t="s">
        <v>24</v>
      </c>
      <c r="E6" s="18" t="s">
        <v>26</v>
      </c>
      <c r="F6" s="19" t="s">
        <v>18</v>
      </c>
      <c r="G6" s="20" t="s">
        <v>11</v>
      </c>
      <c r="H6" s="18" t="s">
        <v>21</v>
      </c>
      <c r="I6" s="18" t="s">
        <v>24</v>
      </c>
      <c r="J6" s="18" t="s">
        <v>26</v>
      </c>
      <c r="K6" s="20" t="s">
        <v>18</v>
      </c>
      <c r="L6" s="21" t="s">
        <v>11</v>
      </c>
      <c r="M6" s="18" t="s">
        <v>21</v>
      </c>
      <c r="N6" s="18" t="s">
        <v>24</v>
      </c>
      <c r="O6" s="18" t="s">
        <v>26</v>
      </c>
      <c r="P6" s="19" t="s">
        <v>18</v>
      </c>
      <c r="Q6" s="19" t="s">
        <v>11</v>
      </c>
    </row>
    <row r="7" spans="2:17" ht="16.5" customHeight="1">
      <c r="B7" s="22" t="s">
        <v>0</v>
      </c>
      <c r="C7" s="23">
        <v>677</v>
      </c>
      <c r="D7" s="23">
        <v>664</v>
      </c>
      <c r="E7" s="23">
        <v>588</v>
      </c>
      <c r="F7" s="24">
        <f>E7/D7*100</f>
        <v>88.554216867469876</v>
      </c>
      <c r="G7" s="25">
        <f>SUM(G8:G17)</f>
        <v>100</v>
      </c>
      <c r="H7" s="26">
        <v>48678</v>
      </c>
      <c r="I7" s="26">
        <v>47044</v>
      </c>
      <c r="J7" s="26">
        <v>39375</v>
      </c>
      <c r="K7" s="24">
        <f t="shared" ref="K7:K17" si="0">J7/I7*100</f>
        <v>83.69823994558287</v>
      </c>
      <c r="L7" s="24">
        <f>SUM(L8:L17)</f>
        <v>100</v>
      </c>
      <c r="M7" s="27">
        <v>255720571</v>
      </c>
      <c r="N7" s="27">
        <v>257640339</v>
      </c>
      <c r="O7" s="27">
        <v>182970831</v>
      </c>
      <c r="P7" s="24">
        <f>O7/N7*100</f>
        <v>71.017928213485234</v>
      </c>
      <c r="Q7" s="24">
        <f>O7/$O$7*100</f>
        <v>100</v>
      </c>
    </row>
    <row r="8" spans="2:17" ht="16.5" customHeight="1">
      <c r="B8" s="28" t="s">
        <v>8</v>
      </c>
      <c r="C8" s="1">
        <v>259</v>
      </c>
      <c r="D8" s="1">
        <v>253</v>
      </c>
      <c r="E8" s="1">
        <v>214</v>
      </c>
      <c r="F8" s="25">
        <f t="shared" ref="F8:F17" si="1">E8/D8*100</f>
        <v>84.584980237154156</v>
      </c>
      <c r="G8" s="25">
        <f>E8/$E$7*100</f>
        <v>36.394557823129254</v>
      </c>
      <c r="H8" s="29">
        <v>1584</v>
      </c>
      <c r="I8" s="29">
        <v>1557</v>
      </c>
      <c r="J8" s="29">
        <v>1316</v>
      </c>
      <c r="K8" s="25">
        <f t="shared" si="0"/>
        <v>84.521515735388562</v>
      </c>
      <c r="L8" s="25">
        <f t="shared" ref="L8:L17" si="2">J8/$J$7*100</f>
        <v>3.342222222222222</v>
      </c>
      <c r="M8" s="30">
        <v>2806184</v>
      </c>
      <c r="N8" s="30">
        <v>2824361</v>
      </c>
      <c r="O8" s="30">
        <v>2390367</v>
      </c>
      <c r="P8" s="25">
        <f t="shared" ref="P8:P17" si="3">O8/N8*100</f>
        <v>84.633904801829502</v>
      </c>
      <c r="Q8" s="25">
        <f>O8/$O$7*100</f>
        <v>1.3064197101449464</v>
      </c>
    </row>
    <row r="9" spans="2:17" ht="16.5" customHeight="1">
      <c r="B9" s="28" t="s">
        <v>7</v>
      </c>
      <c r="C9" s="1">
        <v>182</v>
      </c>
      <c r="D9" s="1">
        <v>187</v>
      </c>
      <c r="E9" s="1">
        <v>149</v>
      </c>
      <c r="F9" s="25">
        <f t="shared" si="1"/>
        <v>79.679144385026731</v>
      </c>
      <c r="G9" s="25">
        <f t="shared" ref="G9:G17" si="4">E9/$E$7*100</f>
        <v>25.34013605442177</v>
      </c>
      <c r="H9" s="29">
        <v>2559</v>
      </c>
      <c r="I9" s="29">
        <v>2663</v>
      </c>
      <c r="J9" s="29">
        <v>2082</v>
      </c>
      <c r="K9" s="25">
        <f t="shared" si="0"/>
        <v>78.182500938790838</v>
      </c>
      <c r="L9" s="25">
        <f t="shared" si="2"/>
        <v>5.2876190476190477</v>
      </c>
      <c r="M9" s="30">
        <v>4222195</v>
      </c>
      <c r="N9" s="30">
        <v>4123648</v>
      </c>
      <c r="O9" s="30">
        <v>3842743</v>
      </c>
      <c r="P9" s="25">
        <f>O9/N9*100</f>
        <v>93.187949116898437</v>
      </c>
      <c r="Q9" s="25">
        <f t="shared" ref="Q9:Q17" si="5">O9/$O$7*100</f>
        <v>2.1001943200443791</v>
      </c>
    </row>
    <row r="10" spans="2:17" ht="16.5" customHeight="1">
      <c r="B10" s="28" t="s">
        <v>6</v>
      </c>
      <c r="C10" s="1">
        <v>89</v>
      </c>
      <c r="D10" s="1">
        <v>86</v>
      </c>
      <c r="E10" s="1">
        <v>75</v>
      </c>
      <c r="F10" s="25">
        <f t="shared" si="1"/>
        <v>87.20930232558139</v>
      </c>
      <c r="G10" s="25">
        <f t="shared" si="4"/>
        <v>12.755102040816327</v>
      </c>
      <c r="H10" s="29">
        <v>2169</v>
      </c>
      <c r="I10" s="29">
        <v>2139</v>
      </c>
      <c r="J10" s="29">
        <v>1856</v>
      </c>
      <c r="K10" s="25">
        <f t="shared" si="0"/>
        <v>86.769518466573174</v>
      </c>
      <c r="L10" s="25">
        <f t="shared" si="2"/>
        <v>4.7136507936507934</v>
      </c>
      <c r="M10" s="30">
        <v>4773920</v>
      </c>
      <c r="N10" s="30">
        <v>4465458</v>
      </c>
      <c r="O10" s="30">
        <v>3305534</v>
      </c>
      <c r="P10" s="25">
        <f t="shared" si="3"/>
        <v>74.024523352363857</v>
      </c>
      <c r="Q10" s="25">
        <f t="shared" si="5"/>
        <v>1.8065906909500784</v>
      </c>
    </row>
    <row r="11" spans="2:17" ht="16.5" customHeight="1">
      <c r="B11" s="28" t="s">
        <v>5</v>
      </c>
      <c r="C11" s="1">
        <v>55</v>
      </c>
      <c r="D11" s="1">
        <v>49</v>
      </c>
      <c r="E11" s="1">
        <v>53</v>
      </c>
      <c r="F11" s="25">
        <f t="shared" si="1"/>
        <v>108.16326530612245</v>
      </c>
      <c r="G11" s="25">
        <f t="shared" si="4"/>
        <v>9.0136054421768712</v>
      </c>
      <c r="H11" s="29">
        <v>2107</v>
      </c>
      <c r="I11" s="29">
        <v>1915</v>
      </c>
      <c r="J11" s="29">
        <v>2051</v>
      </c>
      <c r="K11" s="25">
        <f t="shared" si="0"/>
        <v>107.10182767624022</v>
      </c>
      <c r="L11" s="25">
        <f t="shared" si="2"/>
        <v>5.2088888888888887</v>
      </c>
      <c r="M11" s="30">
        <v>5051121</v>
      </c>
      <c r="N11" s="30">
        <v>4809093</v>
      </c>
      <c r="O11" s="30">
        <v>4398054</v>
      </c>
      <c r="P11" s="25">
        <f t="shared" si="3"/>
        <v>91.452878952434475</v>
      </c>
      <c r="Q11" s="25">
        <f t="shared" si="5"/>
        <v>2.4036913293573008</v>
      </c>
    </row>
    <row r="12" spans="2:17" ht="16.5" customHeight="1">
      <c r="B12" s="28" t="s">
        <v>4</v>
      </c>
      <c r="C12" s="1">
        <v>38</v>
      </c>
      <c r="D12" s="1">
        <v>37</v>
      </c>
      <c r="E12" s="1">
        <v>39</v>
      </c>
      <c r="F12" s="25">
        <f t="shared" si="1"/>
        <v>105.40540540540539</v>
      </c>
      <c r="G12" s="25">
        <f t="shared" si="4"/>
        <v>6.6326530612244898</v>
      </c>
      <c r="H12" s="29">
        <v>2620</v>
      </c>
      <c r="I12" s="29">
        <v>2649</v>
      </c>
      <c r="J12" s="29">
        <v>2757</v>
      </c>
      <c r="K12" s="25">
        <f t="shared" si="0"/>
        <v>104.07701019252549</v>
      </c>
      <c r="L12" s="25">
        <f t="shared" si="2"/>
        <v>7.0019047619047621</v>
      </c>
      <c r="M12" s="30">
        <v>7339018</v>
      </c>
      <c r="N12" s="30">
        <v>7772462</v>
      </c>
      <c r="O12" s="30">
        <v>6712163</v>
      </c>
      <c r="P12" s="25">
        <f t="shared" si="3"/>
        <v>86.358260741577126</v>
      </c>
      <c r="Q12" s="25">
        <f t="shared" si="5"/>
        <v>3.6684333581017623</v>
      </c>
    </row>
    <row r="13" spans="2:17" ht="16.5" customHeight="1">
      <c r="B13" s="28" t="s">
        <v>1</v>
      </c>
      <c r="C13" s="1">
        <v>21</v>
      </c>
      <c r="D13" s="1">
        <v>19</v>
      </c>
      <c r="E13" s="1">
        <v>26</v>
      </c>
      <c r="F13" s="25">
        <f t="shared" si="1"/>
        <v>136.84210526315789</v>
      </c>
      <c r="G13" s="25">
        <f t="shared" si="4"/>
        <v>4.4217687074829932</v>
      </c>
      <c r="H13" s="29">
        <v>2684</v>
      </c>
      <c r="I13" s="29">
        <v>2339</v>
      </c>
      <c r="J13" s="29">
        <v>3367</v>
      </c>
      <c r="K13" s="25">
        <f t="shared" si="0"/>
        <v>143.95040615647713</v>
      </c>
      <c r="L13" s="25">
        <f t="shared" si="2"/>
        <v>8.5511111111111102</v>
      </c>
      <c r="M13" s="30">
        <v>5846571</v>
      </c>
      <c r="N13" s="30">
        <v>5558789</v>
      </c>
      <c r="O13" s="30">
        <v>7841029</v>
      </c>
      <c r="P13" s="25">
        <f t="shared" si="3"/>
        <v>141.05642433990567</v>
      </c>
      <c r="Q13" s="25">
        <f t="shared" si="5"/>
        <v>4.2853983649448475</v>
      </c>
    </row>
    <row r="14" spans="2:17" ht="16.5" customHeight="1">
      <c r="B14" s="28" t="s">
        <v>2</v>
      </c>
      <c r="C14" s="1">
        <v>7</v>
      </c>
      <c r="D14" s="1">
        <v>5</v>
      </c>
      <c r="E14" s="1">
        <v>6</v>
      </c>
      <c r="F14" s="25">
        <f t="shared" si="1"/>
        <v>120</v>
      </c>
      <c r="G14" s="25">
        <f t="shared" si="4"/>
        <v>1.0204081632653061</v>
      </c>
      <c r="H14" s="29">
        <v>1841</v>
      </c>
      <c r="I14" s="29">
        <v>1294</v>
      </c>
      <c r="J14" s="29">
        <v>1596</v>
      </c>
      <c r="K14" s="25">
        <f t="shared" si="0"/>
        <v>123.33848531684698</v>
      </c>
      <c r="L14" s="25">
        <f t="shared" si="2"/>
        <v>4.0533333333333328</v>
      </c>
      <c r="M14" s="30">
        <v>9971189</v>
      </c>
      <c r="N14" s="30">
        <v>5206588</v>
      </c>
      <c r="O14" s="30">
        <v>8776458</v>
      </c>
      <c r="P14" s="25">
        <f t="shared" si="3"/>
        <v>168.56448023158353</v>
      </c>
      <c r="Q14" s="25">
        <f t="shared" si="5"/>
        <v>4.7966432420039675</v>
      </c>
    </row>
    <row r="15" spans="2:17" ht="16.5" customHeight="1">
      <c r="B15" s="28" t="s">
        <v>3</v>
      </c>
      <c r="C15" s="1">
        <v>9</v>
      </c>
      <c r="D15" s="1">
        <v>10</v>
      </c>
      <c r="E15" s="1">
        <v>12</v>
      </c>
      <c r="F15" s="25">
        <f t="shared" si="1"/>
        <v>120</v>
      </c>
      <c r="G15" s="25">
        <f t="shared" si="4"/>
        <v>2.0408163265306123</v>
      </c>
      <c r="H15" s="29">
        <v>3595</v>
      </c>
      <c r="I15" s="29">
        <v>3731</v>
      </c>
      <c r="J15" s="29">
        <v>4420</v>
      </c>
      <c r="K15" s="25">
        <f t="shared" si="0"/>
        <v>118.46689895470384</v>
      </c>
      <c r="L15" s="25">
        <f t="shared" si="2"/>
        <v>11.225396825396826</v>
      </c>
      <c r="M15" s="30">
        <v>10538972</v>
      </c>
      <c r="N15" s="30">
        <v>14963481</v>
      </c>
      <c r="O15" s="30">
        <v>13504640</v>
      </c>
      <c r="P15" s="25">
        <f t="shared" si="3"/>
        <v>90.250657584288035</v>
      </c>
      <c r="Q15" s="25">
        <f t="shared" si="5"/>
        <v>7.3807611443815331</v>
      </c>
    </row>
    <row r="16" spans="2:17" ht="16.5" customHeight="1">
      <c r="B16" s="28" t="s">
        <v>12</v>
      </c>
      <c r="C16" s="1">
        <v>11</v>
      </c>
      <c r="D16" s="1">
        <v>11</v>
      </c>
      <c r="E16" s="1">
        <v>9</v>
      </c>
      <c r="F16" s="25">
        <f t="shared" si="1"/>
        <v>81.818181818181827</v>
      </c>
      <c r="G16" s="25">
        <f t="shared" si="4"/>
        <v>1.5306122448979591</v>
      </c>
      <c r="H16" s="29">
        <v>7602</v>
      </c>
      <c r="I16" s="29">
        <v>6983</v>
      </c>
      <c r="J16" s="29">
        <v>5899</v>
      </c>
      <c r="K16" s="25">
        <f t="shared" si="0"/>
        <v>84.476585994558221</v>
      </c>
      <c r="L16" s="25">
        <f t="shared" si="2"/>
        <v>14.981587301587302</v>
      </c>
      <c r="M16" s="30">
        <v>46744674</v>
      </c>
      <c r="N16" s="30">
        <v>41306944</v>
      </c>
      <c r="O16" s="30">
        <v>35560812</v>
      </c>
      <c r="P16" s="25">
        <f t="shared" si="3"/>
        <v>86.089186360530562</v>
      </c>
      <c r="Q16" s="25">
        <f t="shared" si="5"/>
        <v>19.435235554021176</v>
      </c>
    </row>
    <row r="17" spans="2:17" ht="16.5" customHeight="1" thickBot="1">
      <c r="B17" s="31" t="s">
        <v>16</v>
      </c>
      <c r="C17" s="2">
        <v>6</v>
      </c>
      <c r="D17" s="32">
        <v>7</v>
      </c>
      <c r="E17" s="32">
        <v>5</v>
      </c>
      <c r="F17" s="33">
        <f t="shared" si="1"/>
        <v>71.428571428571431</v>
      </c>
      <c r="G17" s="33">
        <f t="shared" si="4"/>
        <v>0.85034013605442182</v>
      </c>
      <c r="H17" s="34">
        <v>21917</v>
      </c>
      <c r="I17" s="34">
        <v>21774</v>
      </c>
      <c r="J17" s="34">
        <v>14031</v>
      </c>
      <c r="K17" s="33">
        <f t="shared" si="0"/>
        <v>64.439239459906304</v>
      </c>
      <c r="L17" s="33">
        <f t="shared" si="2"/>
        <v>35.63428571428571</v>
      </c>
      <c r="M17" s="35">
        <v>158426727</v>
      </c>
      <c r="N17" s="35">
        <v>166609515</v>
      </c>
      <c r="O17" s="35">
        <v>96639031</v>
      </c>
      <c r="P17" s="33">
        <f t="shared" si="3"/>
        <v>58.003308514522715</v>
      </c>
      <c r="Q17" s="33">
        <f t="shared" si="5"/>
        <v>52.816632286050016</v>
      </c>
    </row>
    <row r="18" spans="2:17" ht="4.5" customHeight="1">
      <c r="D18" s="36"/>
      <c r="E18" s="36"/>
    </row>
    <row r="19" spans="2:17">
      <c r="B19" s="37" t="s">
        <v>17</v>
      </c>
      <c r="C19" s="38"/>
      <c r="D19" s="38"/>
      <c r="E19" s="38"/>
    </row>
    <row r="20" spans="2:17">
      <c r="B20" s="37" t="s">
        <v>20</v>
      </c>
    </row>
    <row r="21" spans="2:17">
      <c r="B21" s="39" t="s">
        <v>27</v>
      </c>
      <c r="C21" s="40"/>
      <c r="D21" s="40"/>
      <c r="E21" s="40"/>
      <c r="F21" s="40"/>
      <c r="G21" s="40"/>
      <c r="H21" s="40"/>
    </row>
    <row r="22" spans="2:17">
      <c r="B22" s="39" t="s">
        <v>28</v>
      </c>
      <c r="C22" s="40"/>
      <c r="D22" s="40"/>
      <c r="E22" s="40"/>
      <c r="F22" s="40"/>
      <c r="G22" s="40"/>
      <c r="H22" s="40"/>
    </row>
    <row r="23" spans="2:17">
      <c r="B23" s="39" t="s">
        <v>29</v>
      </c>
      <c r="C23" s="40"/>
      <c r="D23" s="40"/>
      <c r="E23" s="40"/>
      <c r="F23" s="40"/>
      <c r="G23" s="40"/>
      <c r="H23" s="40"/>
    </row>
    <row r="24" spans="2:17">
      <c r="B24" s="39" t="s">
        <v>30</v>
      </c>
      <c r="C24" s="40"/>
      <c r="D24" s="40"/>
      <c r="E24" s="40"/>
      <c r="F24" s="40"/>
      <c r="G24" s="40"/>
      <c r="H24" s="40"/>
    </row>
    <row r="25" spans="2:17" s="41" customFormat="1">
      <c r="B25" s="39" t="s">
        <v>31</v>
      </c>
    </row>
    <row r="26" spans="2:17" s="41" customFormat="1">
      <c r="B26" s="39" t="s">
        <v>32</v>
      </c>
      <c r="H26" s="42"/>
      <c r="I26" s="42"/>
    </row>
    <row r="27" spans="2:17" s="41" customFormat="1">
      <c r="B27" s="39" t="s">
        <v>33</v>
      </c>
      <c r="H27" s="42"/>
      <c r="I27" s="42"/>
    </row>
  </sheetData>
  <mergeCells count="6">
    <mergeCell ref="B1:Q1"/>
    <mergeCell ref="B4:B6"/>
    <mergeCell ref="F5:G5"/>
    <mergeCell ref="C4:G4"/>
    <mergeCell ref="M4:Q4"/>
    <mergeCell ref="H4:L4"/>
  </mergeCells>
  <phoneticPr fontId="5"/>
  <pageMargins left="0.5" right="0.5" top="0.5" bottom="0.5" header="0.51200000000000001" footer="0.51200000000000001"/>
  <pageSetup paperSize="9" orientation="portrait" r:id="rId1"/>
  <headerFooter alignWithMargins="0"/>
  <ignoredErrors>
    <ignoredError sqref="F7:G7 K7:L7 P7" formula="1"/>
  </ignoredError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5-3</vt:lpstr>
      <vt:lpstr>'5-3'!Print_Area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2007-03-04T15:09:29Z</cp:lastPrinted>
  <dcterms:created xsi:type="dcterms:W3CDTF">1997-07-16T13:17:09Z</dcterms:created>
  <dcterms:modified xsi:type="dcterms:W3CDTF">2023-01-20T06:54:29Z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14736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S6.2.11</vt:lpwstr>
  </property>
</Properties>
</file>