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98CCCBC-2E4F-4270-AD01-1ECD00B0A4F7}" revIDLastSave="0" xr10:uidLastSave="{00000000-0000-0000-0000-000000000000}"/>
  <bookViews>
    <workbookView activeTab="1" firstSheet="1" xr2:uid="{00000000-000D-0000-FFFF-FFFF00000000}" windowHeight="9990" windowWidth="12585" xWindow="120" yWindow="30"/>
  </bookViews>
  <sheets>
    <sheet r:id="rId1" name="回復済み_Sheet1" sheetId="1" state="veryHidden"/>
    <sheet r:id="rId2" name="R6" sheetId="17"/>
    <sheet r:id="rId3" name="R５" sheetId="16"/>
    <sheet r:id="rId4" name="R４" sheetId="15"/>
    <sheet r:id="rId5" name="R3" sheetId="14"/>
    <sheet r:id="rId6" name="R2" sheetId="13"/>
    <sheet r:id="rId7" name="R1" sheetId="12"/>
    <sheet r:id="rId8" name="H30" sheetId="11"/>
    <sheet r:id="rId9" name="H29" sheetId="10"/>
    <sheet r:id="rId10" name="H28" sheetId="9"/>
    <sheet r:id="rId11" name="H27" sheetId="8"/>
    <sheet r:id="rId12" name="H26" sheetId="6"/>
    <sheet r:id="rId13" name="H25" sheetId="7"/>
    <sheet r:id="rId14" name="Ｈ24" sheetId="5"/>
    <sheet r:id="rId15" name="Ｈ23" sheetId="4"/>
    <sheet r:id="rId16" name="Ｈ22" sheetId="3"/>
  </sheets>
  <definedNames>
    <definedName localSheetId="15" name="_xlnm.Print_Area">'Ｈ22'!$A$1:$P$16</definedName>
    <definedName localSheetId="14" name="_xlnm.Print_Area">'Ｈ23'!$A$1:$P$16</definedName>
    <definedName localSheetId="13" name="_xlnm.Print_Area">'Ｈ24'!$A$1:$P$16</definedName>
    <definedName localSheetId="12" name="_xlnm.Print_Area">'H25'!$A$1:$S$17</definedName>
    <definedName localSheetId="11" name="_xlnm.Print_Area">'H26'!$A$1:$S$17</definedName>
    <definedName localSheetId="10" name="_xlnm.Print_Area">'H27'!$A$1:$S$17</definedName>
    <definedName localSheetId="9" name="_xlnm.Print_Area">'H28'!$A$1:$S$17</definedName>
    <definedName localSheetId="8" name="_xlnm.Print_Area">'H29'!$A$1:$S$17</definedName>
    <definedName localSheetId="7" name="_xlnm.Print_Area">'H30'!$A$1:$S$17</definedName>
    <definedName localSheetId="6" name="_xlnm.Print_Area">'R1'!$A$1:$S$17</definedName>
    <definedName localSheetId="5" name="_xlnm.Print_Area">'R2'!$A$1:$S$17</definedName>
    <definedName localSheetId="4" name="_xlnm.Print_Area">'R3'!$A$1:$S$17</definedName>
    <definedName localSheetId="3" name="_xlnm.Print_Area">'R４'!$A$1:$S$17</definedName>
    <definedName localSheetId="2" name="_xlnm.Print_Area">'R５'!$A$1:$S$17</definedName>
    <definedName localSheetId="1" name="_xlnm.Print_Area">'R6'!$A$1:$S$17</definedName>
  </definedNames>
  <calcPr calcId="191029"/>
</workbook>
</file>

<file path=xl/calcChain.xml><?xml version="1.0" encoding="utf-8"?>
<calcChain xmlns="http://schemas.openxmlformats.org/spreadsheetml/2006/main">
  <c r="Q14" i="17" l="1"/>
  <c r="P14" i="17"/>
  <c r="O14" i="17"/>
  <c r="N14" i="17"/>
  <c r="L14" i="17"/>
  <c r="K14" i="17"/>
  <c r="J14" i="17"/>
  <c r="I14" i="17"/>
  <c r="H14" i="17"/>
  <c r="G14" i="17"/>
  <c r="F14" i="17"/>
  <c r="E14" i="17"/>
  <c r="D14" i="17"/>
  <c r="R11" i="17"/>
  <c r="M11" i="17"/>
  <c r="S11" i="17"/>
  <c r="R10" i="17"/>
  <c r="M10" i="17"/>
  <c r="S10" i="17"/>
  <c r="R9" i="17"/>
  <c r="M9" i="17"/>
  <c r="M14" i="17"/>
  <c r="S9" i="17"/>
  <c r="R8" i="17"/>
  <c r="M8" i="17"/>
  <c r="Q14" i="16"/>
  <c r="P14" i="16"/>
  <c r="O14" i="16"/>
  <c r="N14" i="16"/>
  <c r="L14" i="16"/>
  <c r="K14" i="16"/>
  <c r="J14" i="16"/>
  <c r="I14" i="16"/>
  <c r="H14" i="16"/>
  <c r="G14" i="16"/>
  <c r="F14" i="16"/>
  <c r="E14" i="16"/>
  <c r="D14" i="16"/>
  <c r="R11" i="16"/>
  <c r="M11" i="16"/>
  <c r="R10" i="16"/>
  <c r="M10" i="16"/>
  <c r="R9" i="16"/>
  <c r="M9" i="16"/>
  <c r="R8" i="16"/>
  <c r="M8" i="16"/>
  <c r="Q14" i="15"/>
  <c r="P14" i="15"/>
  <c r="O14" i="15"/>
  <c r="N14" i="15"/>
  <c r="L14" i="15"/>
  <c r="K14" i="15"/>
  <c r="J14" i="15"/>
  <c r="I14" i="15"/>
  <c r="H14" i="15"/>
  <c r="G14" i="15"/>
  <c r="F14" i="15"/>
  <c r="E14" i="15"/>
  <c r="D14" i="15"/>
  <c r="R11" i="15"/>
  <c r="M11" i="15"/>
  <c r="S11" i="15"/>
  <c r="R10" i="15"/>
  <c r="M10" i="15"/>
  <c r="R9" i="15"/>
  <c r="M9" i="15"/>
  <c r="R8" i="15"/>
  <c r="M8" i="15"/>
  <c r="M8" i="14"/>
  <c r="Q14" i="14"/>
  <c r="P14" i="14"/>
  <c r="O14" i="14"/>
  <c r="N14" i="14"/>
  <c r="L14" i="14"/>
  <c r="K14" i="14"/>
  <c r="J14" i="14"/>
  <c r="I14" i="14"/>
  <c r="H14" i="14"/>
  <c r="G14" i="14"/>
  <c r="E14" i="14"/>
  <c r="D14" i="14"/>
  <c r="R11" i="14"/>
  <c r="R10" i="14"/>
  <c r="M10" i="14"/>
  <c r="R9" i="14"/>
  <c r="M9" i="14"/>
  <c r="R8" i="14"/>
  <c r="F10" i="13"/>
  <c r="F14" i="13"/>
  <c r="Q14" i="13"/>
  <c r="P14" i="13"/>
  <c r="O14" i="13"/>
  <c r="N14" i="13"/>
  <c r="L14" i="13"/>
  <c r="K14" i="13"/>
  <c r="J14" i="13"/>
  <c r="I14" i="13"/>
  <c r="H14" i="13"/>
  <c r="G14" i="13"/>
  <c r="E14" i="13"/>
  <c r="D14" i="13"/>
  <c r="R11" i="13"/>
  <c r="M11" i="13"/>
  <c r="S11" i="13"/>
  <c r="R10" i="13"/>
  <c r="R14" i="13"/>
  <c r="R9" i="13"/>
  <c r="M9" i="13"/>
  <c r="R8" i="13"/>
  <c r="M8" i="13"/>
  <c r="Q14" i="12"/>
  <c r="P14" i="12"/>
  <c r="O14" i="12"/>
  <c r="N14" i="12"/>
  <c r="L14" i="12"/>
  <c r="K14" i="12"/>
  <c r="J14" i="12"/>
  <c r="I14" i="12"/>
  <c r="H14" i="12"/>
  <c r="G14" i="12"/>
  <c r="F14" i="12"/>
  <c r="E14" i="12"/>
  <c r="D14" i="12"/>
  <c r="R11" i="12"/>
  <c r="M11" i="12"/>
  <c r="S11" i="12"/>
  <c r="R10" i="12"/>
  <c r="M10" i="12"/>
  <c r="R9" i="12"/>
  <c r="S9" i="12"/>
  <c r="M9" i="12"/>
  <c r="R8" i="12"/>
  <c r="M8" i="12"/>
  <c r="M14" i="12"/>
  <c r="Q14" i="11"/>
  <c r="P14" i="11"/>
  <c r="O14" i="11"/>
  <c r="N14" i="11"/>
  <c r="L14" i="11"/>
  <c r="K14" i="11"/>
  <c r="J14" i="11"/>
  <c r="I14" i="11"/>
  <c r="H14" i="11"/>
  <c r="G14" i="11"/>
  <c r="F14" i="11"/>
  <c r="E14" i="11"/>
  <c r="D14" i="11"/>
  <c r="R11" i="11"/>
  <c r="M11" i="11"/>
  <c r="S11" i="11"/>
  <c r="R10" i="11"/>
  <c r="M10" i="11"/>
  <c r="R9" i="11"/>
  <c r="M9" i="11"/>
  <c r="M14" i="11"/>
  <c r="R8" i="11"/>
  <c r="R14" i="11"/>
  <c r="M8" i="11"/>
  <c r="Q14" i="10"/>
  <c r="P14" i="10"/>
  <c r="O14" i="10"/>
  <c r="N14" i="10"/>
  <c r="L14" i="10"/>
  <c r="K14" i="10"/>
  <c r="J14" i="10"/>
  <c r="I14" i="10"/>
  <c r="H14" i="10"/>
  <c r="G14" i="10"/>
  <c r="F14" i="10"/>
  <c r="E14" i="10"/>
  <c r="D14" i="10"/>
  <c r="R11" i="10"/>
  <c r="R14" i="10"/>
  <c r="M11" i="10"/>
  <c r="S11" i="10"/>
  <c r="R10" i="10"/>
  <c r="M10" i="10"/>
  <c r="S10" i="10"/>
  <c r="R9" i="10"/>
  <c r="M9" i="10"/>
  <c r="R8" i="10"/>
  <c r="M8" i="10"/>
  <c r="S8" i="10"/>
  <c r="Q14" i="9"/>
  <c r="P14" i="9"/>
  <c r="O14" i="9"/>
  <c r="N14" i="9"/>
  <c r="L14" i="9"/>
  <c r="K14" i="9"/>
  <c r="J14" i="9"/>
  <c r="I14" i="9"/>
  <c r="H14" i="9"/>
  <c r="G14" i="9"/>
  <c r="F14" i="9"/>
  <c r="E14" i="9"/>
  <c r="D14" i="9"/>
  <c r="R11" i="9"/>
  <c r="M11" i="9"/>
  <c r="S11" i="9"/>
  <c r="R10" i="9"/>
  <c r="M10" i="9"/>
  <c r="S10" i="9"/>
  <c r="R9" i="9"/>
  <c r="R14" i="9"/>
  <c r="M9" i="9"/>
  <c r="R8" i="9"/>
  <c r="M8" i="9"/>
  <c r="Q14" i="8"/>
  <c r="P14" i="8"/>
  <c r="O14" i="8"/>
  <c r="N14" i="8"/>
  <c r="L14" i="8"/>
  <c r="K14" i="8"/>
  <c r="J14" i="8"/>
  <c r="I14" i="8"/>
  <c r="H14" i="8"/>
  <c r="G14" i="8"/>
  <c r="F14" i="8"/>
  <c r="E14" i="8"/>
  <c r="D14" i="8"/>
  <c r="R11" i="8"/>
  <c r="M11" i="8"/>
  <c r="S11" i="8"/>
  <c r="R10" i="8"/>
  <c r="S10" i="8"/>
  <c r="M10" i="8"/>
  <c r="R9" i="8"/>
  <c r="M9" i="8"/>
  <c r="S9" i="8"/>
  <c r="R8" i="8"/>
  <c r="M8" i="8"/>
  <c r="Q14" i="7"/>
  <c r="P14" i="7"/>
  <c r="O14" i="7"/>
  <c r="N14" i="7"/>
  <c r="L14" i="7"/>
  <c r="K14" i="7"/>
  <c r="J14" i="7"/>
  <c r="I14" i="7"/>
  <c r="H14" i="7"/>
  <c r="G14" i="7"/>
  <c r="F14" i="7"/>
  <c r="E14" i="7"/>
  <c r="D14" i="7"/>
  <c r="R11" i="7"/>
  <c r="M11" i="7"/>
  <c r="S11" i="7"/>
  <c r="R10" i="7"/>
  <c r="S10" i="7"/>
  <c r="S14" i="7"/>
  <c r="M10" i="7"/>
  <c r="R9" i="7"/>
  <c r="R14" i="7"/>
  <c r="S9" i="7"/>
  <c r="M9" i="7"/>
  <c r="R8" i="7"/>
  <c r="M8" i="7"/>
  <c r="M14" i="7"/>
  <c r="L14" i="6"/>
  <c r="I14" i="6"/>
  <c r="F14" i="6"/>
  <c r="M9" i="6"/>
  <c r="M10" i="6"/>
  <c r="M11" i="6"/>
  <c r="S11" i="6"/>
  <c r="M8" i="6"/>
  <c r="S8" i="6"/>
  <c r="R8" i="6"/>
  <c r="R9" i="6"/>
  <c r="R14" i="6"/>
  <c r="R10" i="6"/>
  <c r="R11" i="6"/>
  <c r="D14" i="6"/>
  <c r="E14" i="6"/>
  <c r="G14" i="6"/>
  <c r="H14" i="6"/>
  <c r="J14" i="6"/>
  <c r="K14" i="6"/>
  <c r="N14" i="6"/>
  <c r="O14" i="6"/>
  <c r="P14" i="6"/>
  <c r="Q14" i="6"/>
  <c r="J7" i="5"/>
  <c r="P7" i="5"/>
  <c r="O7" i="5"/>
  <c r="O13" i="5"/>
  <c r="J8" i="5"/>
  <c r="P8" i="5"/>
  <c r="O8" i="5"/>
  <c r="J9" i="5"/>
  <c r="P9" i="5"/>
  <c r="O9" i="5"/>
  <c r="J10" i="5"/>
  <c r="P10" i="5"/>
  <c r="O10" i="5"/>
  <c r="D13" i="5"/>
  <c r="E13" i="5"/>
  <c r="F13" i="5"/>
  <c r="G13" i="5"/>
  <c r="H13" i="5"/>
  <c r="I13" i="5"/>
  <c r="K13" i="5"/>
  <c r="L13" i="5"/>
  <c r="M13" i="5"/>
  <c r="N13" i="5"/>
  <c r="J7" i="4"/>
  <c r="P7" i="4"/>
  <c r="O7" i="4"/>
  <c r="O13" i="4"/>
  <c r="J8" i="4"/>
  <c r="J13" i="4"/>
  <c r="O8" i="4"/>
  <c r="J9" i="4"/>
  <c r="O9" i="4"/>
  <c r="P9" i="4"/>
  <c r="J10" i="4"/>
  <c r="P10" i="4"/>
  <c r="O10" i="4"/>
  <c r="D13" i="4"/>
  <c r="E13" i="4"/>
  <c r="F13" i="4"/>
  <c r="G13" i="4"/>
  <c r="H13" i="4"/>
  <c r="I13" i="4"/>
  <c r="K13" i="4"/>
  <c r="L13" i="4"/>
  <c r="M13" i="4"/>
  <c r="N13" i="4"/>
  <c r="D13" i="3"/>
  <c r="O10" i="3"/>
  <c r="P10" i="3"/>
  <c r="J7" i="3"/>
  <c r="J13" i="3"/>
  <c r="O7" i="3"/>
  <c r="J8" i="3"/>
  <c r="P8" i="3"/>
  <c r="O8" i="3"/>
  <c r="J9" i="3"/>
  <c r="O9" i="3"/>
  <c r="O13" i="3"/>
  <c r="P9" i="3"/>
  <c r="J10" i="3"/>
  <c r="K13" i="3"/>
  <c r="L13" i="3"/>
  <c r="M13" i="3"/>
  <c r="N13" i="3"/>
  <c r="E13" i="3"/>
  <c r="F13" i="3"/>
  <c r="G13" i="3"/>
  <c r="H13" i="3"/>
  <c r="I13" i="3"/>
  <c r="P8" i="4"/>
  <c r="S10" i="6"/>
  <c r="S8" i="7"/>
  <c r="R14" i="8"/>
  <c r="S8" i="8"/>
  <c r="S8" i="9"/>
  <c r="M14" i="9"/>
  <c r="S9" i="10"/>
  <c r="M14" i="10"/>
  <c r="S9" i="11"/>
  <c r="S10" i="11"/>
  <c r="S10" i="12"/>
  <c r="S8" i="12"/>
  <c r="S14" i="12"/>
  <c r="R14" i="12"/>
  <c r="S8" i="13"/>
  <c r="S9" i="13"/>
  <c r="P13" i="4"/>
  <c r="P13" i="5"/>
  <c r="S14" i="8"/>
  <c r="S14" i="10"/>
  <c r="S14" i="9"/>
  <c r="M14" i="6"/>
  <c r="P7" i="3"/>
  <c r="P13" i="3"/>
  <c r="M14" i="8"/>
  <c r="S9" i="9"/>
  <c r="S8" i="11"/>
  <c r="S14" i="11"/>
  <c r="S9" i="6"/>
  <c r="S14" i="6"/>
  <c r="J13" i="5"/>
  <c r="M10" i="13"/>
  <c r="S10" i="13"/>
  <c r="S14" i="13"/>
  <c r="M14" i="13"/>
  <c r="S9" i="14"/>
  <c r="R14" i="14"/>
  <c r="S10" i="14"/>
  <c r="S8" i="14"/>
  <c r="F14" i="14"/>
  <c r="M11" i="14"/>
  <c r="M14" i="14"/>
  <c r="S11" i="14"/>
  <c r="S14" i="14"/>
  <c r="S10" i="15"/>
  <c r="R14" i="15"/>
  <c r="S9" i="15"/>
  <c r="S8" i="15"/>
  <c r="M14" i="15"/>
  <c r="S14" i="15"/>
  <c r="S11" i="16"/>
  <c r="S10" i="16"/>
  <c r="S9" i="16"/>
  <c r="M14" i="16"/>
  <c r="S8" i="16"/>
  <c r="R14" i="16"/>
  <c r="S14" i="16"/>
  <c r="S8" i="17"/>
  <c r="S14" i="17"/>
  <c r="R14" i="17"/>
</calcChain>
</file>

<file path=xl/sharedStrings.xml><?xml version="1.0" encoding="utf-8"?>
<sst xmlns="http://schemas.openxmlformats.org/spreadsheetml/2006/main" count="1103" uniqueCount="55">
  <si>
    <t>第１号～第３号確認</t>
    <rPh sb="0" eb="1">
      <t>ダイ</t>
    </rPh>
    <rPh sb="2" eb="3">
      <t>ゴウ</t>
    </rPh>
    <rPh sb="4" eb="5">
      <t>ダイ</t>
    </rPh>
    <rPh sb="6" eb="7">
      <t>ゴウ</t>
    </rPh>
    <rPh sb="7" eb="9">
      <t>カクニン</t>
    </rPh>
    <phoneticPr fontId="7"/>
  </si>
  <si>
    <t>第４号確認</t>
    <rPh sb="0" eb="1">
      <t>ダイ</t>
    </rPh>
    <rPh sb="2" eb="3">
      <t>ゴウ</t>
    </rPh>
    <rPh sb="3" eb="5">
      <t>カクニン</t>
    </rPh>
    <phoneticPr fontId="7"/>
  </si>
  <si>
    <t>合計</t>
    <rPh sb="0" eb="2">
      <t>ゴウケイ</t>
    </rPh>
    <phoneticPr fontId="7"/>
  </si>
  <si>
    <t>鉄骨造</t>
    <rPh sb="0" eb="2">
      <t>テッコツ</t>
    </rPh>
    <rPh sb="2" eb="3">
      <t>ゾウ</t>
    </rPh>
    <phoneticPr fontId="7"/>
  </si>
  <si>
    <t>鉄筋
コンクリート造</t>
    <rPh sb="0" eb="2">
      <t>テッキン</t>
    </rPh>
    <rPh sb="9" eb="10">
      <t>ゾウ</t>
    </rPh>
    <phoneticPr fontId="7"/>
  </si>
  <si>
    <t>その他</t>
    <rPh sb="2" eb="3">
      <t>タ</t>
    </rPh>
    <phoneticPr fontId="7"/>
  </si>
  <si>
    <t>小計</t>
    <rPh sb="0" eb="2">
      <t>ショウケイ</t>
    </rPh>
    <phoneticPr fontId="7"/>
  </si>
  <si>
    <t>木造</t>
    <rPh sb="0" eb="2">
      <t>モクゾウ</t>
    </rPh>
    <phoneticPr fontId="7"/>
  </si>
  <si>
    <t>木造以外</t>
    <rPh sb="0" eb="2">
      <t>モクゾウ</t>
    </rPh>
    <rPh sb="2" eb="4">
      <t>イガイ</t>
    </rPh>
    <phoneticPr fontId="7"/>
  </si>
  <si>
    <t>市街化</t>
    <rPh sb="0" eb="3">
      <t>シガイカ</t>
    </rPh>
    <phoneticPr fontId="7"/>
  </si>
  <si>
    <t>調整</t>
    <rPh sb="0" eb="2">
      <t>チョウセイ</t>
    </rPh>
    <phoneticPr fontId="7"/>
  </si>
  <si>
    <t>住宅（併用住宅を含む。）</t>
    <rPh sb="0" eb="2">
      <t>ジュウタク</t>
    </rPh>
    <rPh sb="3" eb="5">
      <t>ヘイヨウ</t>
    </rPh>
    <rPh sb="5" eb="7">
      <t>ジュウタク</t>
    </rPh>
    <rPh sb="8" eb="9">
      <t>フク</t>
    </rPh>
    <phoneticPr fontId="7"/>
  </si>
  <si>
    <t>新築</t>
    <rPh sb="0" eb="2">
      <t>シンチク</t>
    </rPh>
    <phoneticPr fontId="7"/>
  </si>
  <si>
    <t>増築等</t>
    <rPh sb="0" eb="2">
      <t>ゾウチク</t>
    </rPh>
    <rPh sb="2" eb="3">
      <t>トウ</t>
    </rPh>
    <phoneticPr fontId="7"/>
  </si>
  <si>
    <t>その他建築物</t>
    <rPh sb="2" eb="3">
      <t>タ</t>
    </rPh>
    <rPh sb="3" eb="6">
      <t>ケンチクブツ</t>
    </rPh>
    <phoneticPr fontId="7"/>
  </si>
  <si>
    <t>工作物</t>
    <rPh sb="0" eb="3">
      <t>コウサクブツ</t>
    </rPh>
    <phoneticPr fontId="7"/>
  </si>
  <si>
    <t>建築設備</t>
    <rPh sb="0" eb="2">
      <t>ケンチク</t>
    </rPh>
    <rPh sb="2" eb="4">
      <t>セツビ</t>
    </rPh>
    <phoneticPr fontId="7"/>
  </si>
  <si>
    <t>計</t>
    <rPh sb="0" eb="1">
      <t>ケイ</t>
    </rPh>
    <phoneticPr fontId="7"/>
  </si>
  <si>
    <r>
      <t>資料：</t>
    </r>
    <r>
      <rPr>
        <sz val="11"/>
        <rFont val="ＭＳ Ｐ明朝"/>
        <family val="1"/>
        <charset val="128"/>
      </rPr>
      <t>建築指導課</t>
    </r>
    <rPh sb="0" eb="2">
      <t>シリョウ</t>
    </rPh>
    <rPh sb="3" eb="5">
      <t>ケンチク</t>
    </rPh>
    <rPh sb="5" eb="7">
      <t>シドウ</t>
    </rPh>
    <rPh sb="7" eb="8">
      <t>カ</t>
    </rPh>
    <phoneticPr fontId="7"/>
  </si>
  <si>
    <t>区　　分</t>
    <rPh sb="0" eb="1">
      <t>ク</t>
    </rPh>
    <rPh sb="3" eb="4">
      <t>ブン</t>
    </rPh>
    <phoneticPr fontId="6"/>
  </si>
  <si>
    <t>６-１３　建築確認申請の状況</t>
    <phoneticPr fontId="6"/>
  </si>
  <si>
    <r>
      <t xml:space="preserve"> 注 ：</t>
    </r>
    <r>
      <rPr>
        <sz val="11"/>
        <rFont val="ＭＳ Ｐ明朝"/>
        <family val="1"/>
        <charset val="128"/>
      </rPr>
      <t>指定確認検査機関によるものを含む。</t>
    </r>
    <rPh sb="1" eb="2">
      <t>チュウ</t>
    </rPh>
    <rPh sb="4" eb="6">
      <t>シテイ</t>
    </rPh>
    <rPh sb="6" eb="8">
      <t>カクニン</t>
    </rPh>
    <rPh sb="8" eb="10">
      <t>ケンサ</t>
    </rPh>
    <rPh sb="10" eb="12">
      <t>キカン</t>
    </rPh>
    <rPh sb="18" eb="19">
      <t>フク</t>
    </rPh>
    <phoneticPr fontId="7"/>
  </si>
  <si>
    <t>*</t>
    <phoneticPr fontId="6"/>
  </si>
  <si>
    <t>平成22年度（単位：件）</t>
    <phoneticPr fontId="7"/>
  </si>
  <si>
    <t>*</t>
    <phoneticPr fontId="6"/>
  </si>
  <si>
    <t>*</t>
    <phoneticPr fontId="6"/>
  </si>
  <si>
    <t>*</t>
    <phoneticPr fontId="6"/>
  </si>
  <si>
    <t>平成23年度（単位：件）</t>
    <phoneticPr fontId="7"/>
  </si>
  <si>
    <t>*</t>
    <phoneticPr fontId="6"/>
  </si>
  <si>
    <t>*</t>
    <phoneticPr fontId="6"/>
  </si>
  <si>
    <t>平成24年度（単位：件）</t>
    <phoneticPr fontId="7"/>
  </si>
  <si>
    <t>６-１３　建築確認申請の状況</t>
    <phoneticPr fontId="6"/>
  </si>
  <si>
    <t>*</t>
    <phoneticPr fontId="6"/>
  </si>
  <si>
    <t>平成25年度（単位：件）</t>
    <phoneticPr fontId="7"/>
  </si>
  <si>
    <t>都市計画区域内</t>
    <rPh sb="0" eb="2">
      <t>トシ</t>
    </rPh>
    <rPh sb="2" eb="4">
      <t>ケイカク</t>
    </rPh>
    <rPh sb="4" eb="7">
      <t>クイキナイ</t>
    </rPh>
    <phoneticPr fontId="6"/>
  </si>
  <si>
    <t>都市
計画
区域外</t>
    <rPh sb="0" eb="2">
      <t>トシ</t>
    </rPh>
    <rPh sb="3" eb="5">
      <t>ケイカク</t>
    </rPh>
    <rPh sb="6" eb="9">
      <t>クイキガイ</t>
    </rPh>
    <phoneticPr fontId="6"/>
  </si>
  <si>
    <t>平成26年度（単位：件）</t>
    <phoneticPr fontId="7"/>
  </si>
  <si>
    <t>平成27年度（単位：件）</t>
    <phoneticPr fontId="7"/>
  </si>
  <si>
    <t>平成28年度（単位：件）</t>
    <phoneticPr fontId="7"/>
  </si>
  <si>
    <t>平成29年度（単位：件）</t>
    <phoneticPr fontId="7"/>
  </si>
  <si>
    <t>平成30年度（単位：件）</t>
    <phoneticPr fontId="7"/>
  </si>
  <si>
    <t>令和元年度（単位：件）</t>
    <rPh sb="0" eb="3">
      <t>レイワガン</t>
    </rPh>
    <phoneticPr fontId="7"/>
  </si>
  <si>
    <t>-</t>
    <phoneticPr fontId="14"/>
  </si>
  <si>
    <t>-</t>
    <phoneticPr fontId="14"/>
  </si>
  <si>
    <t>-</t>
    <phoneticPr fontId="14"/>
  </si>
  <si>
    <t>-</t>
    <phoneticPr fontId="14"/>
  </si>
  <si>
    <t>令和２年度（単位：件）</t>
    <rPh sb="0" eb="2">
      <t>レイワ</t>
    </rPh>
    <rPh sb="3" eb="5">
      <t>ネンド</t>
    </rPh>
    <phoneticPr fontId="7"/>
  </si>
  <si>
    <t>-</t>
    <phoneticPr fontId="14"/>
  </si>
  <si>
    <t>令和３年度（単位：件）</t>
    <rPh sb="0" eb="2">
      <t>レイワ</t>
    </rPh>
    <rPh sb="3" eb="5">
      <t>ネンド</t>
    </rPh>
    <phoneticPr fontId="7"/>
  </si>
  <si>
    <t>-</t>
  </si>
  <si>
    <t>令和４年度（単位：件）</t>
    <rPh sb="0" eb="2">
      <t>レイワ</t>
    </rPh>
    <rPh sb="3" eb="5">
      <t>ネンド</t>
    </rPh>
    <phoneticPr fontId="7"/>
  </si>
  <si>
    <t>令和５年度（単位：件）</t>
    <rPh sb="0" eb="2">
      <t>レイワ</t>
    </rPh>
    <rPh sb="3" eb="5">
      <t>ネンド</t>
    </rPh>
    <phoneticPr fontId="7"/>
  </si>
  <si>
    <t>*</t>
  </si>
  <si>
    <t>令和６年度（単位：件）</t>
    <rPh sb="0" eb="2">
      <t>レイワ</t>
    </rPh>
    <rPh sb="3" eb="5">
      <t>ネンド</t>
    </rPh>
    <phoneticPr fontId="7"/>
  </si>
  <si>
    <r>
      <t>注  ：</t>
    </r>
    <r>
      <rPr>
        <sz val="11"/>
        <rFont val="ＭＳ Ｐ明朝"/>
        <family val="1"/>
        <charset val="128"/>
      </rPr>
      <t>指定確認検査機関によるものを含む。</t>
    </r>
    <rPh sb="0" eb="1">
      <t>チュウ</t>
    </rPh>
    <rPh sb="4" eb="6">
      <t>シテイ</t>
    </rPh>
    <rPh sb="6" eb="8">
      <t>カクニン</t>
    </rPh>
    <rPh sb="8" eb="10">
      <t>ケンサ</t>
    </rPh>
    <rPh sb="10" eb="12">
      <t>キカン</t>
    </rPh>
    <rPh sb="18" eb="19">
      <t>フク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</si>
</sst>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7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15">
    <xf numFmtId="0" fontId="0" fillId="0" borderId="0" xfId="0"/>
    <xf numFmtId="38" fontId="10" fillId="2" borderId="0" xfId="5" applyFont="1" applyFill="1" applyBorder="1" applyAlignment="1">
      <alignment vertical="center"/>
    </xf>
    <xf numFmtId="38" fontId="10" fillId="2" borderId="3" xfId="5" applyFont="1" applyFill="1" applyBorder="1" applyAlignment="1">
      <alignment vertical="center"/>
    </xf>
    <xf numFmtId="38" fontId="10" fillId="2" borderId="4" xfId="5" applyFont="1" applyFill="1" applyBorder="1" applyAlignment="1">
      <alignment horizontal="center" vertical="center"/>
    </xf>
    <xf numFmtId="38" fontId="10" fillId="2" borderId="0" xfId="5" applyFont="1" applyFill="1" applyBorder="1" applyAlignment="1">
      <alignment horizontal="center" vertical="center"/>
    </xf>
    <xf numFmtId="38" fontId="10" fillId="2" borderId="5" xfId="5" applyFont="1" applyFill="1" applyBorder="1" applyAlignment="1">
      <alignment horizontal="center" vertical="center"/>
    </xf>
    <xf numFmtId="38" fontId="10" fillId="2" borderId="6" xfId="5" applyFont="1" applyFill="1" applyBorder="1" applyAlignment="1">
      <alignment horizontal="center" vertical="center"/>
    </xf>
    <xf numFmtId="38" fontId="10" fillId="2" borderId="7" xfId="5" applyFont="1" applyFill="1" applyBorder="1" applyAlignment="1">
      <alignment horizontal="center" vertical="center"/>
    </xf>
    <xf numFmtId="38" fontId="10" fillId="2" borderId="8" xfId="5" applyFont="1" applyFill="1" applyBorder="1" applyAlignment="1">
      <alignment horizontal="center" vertical="center"/>
    </xf>
    <xf numFmtId="38" fontId="11" fillId="2" borderId="0" xfId="5" applyFont="1" applyFill="1" applyBorder="1" applyAlignment="1">
      <alignment vertical="center"/>
    </xf>
    <xf numFmtId="38" fontId="12" fillId="2" borderId="9" xfId="5" applyFont="1" applyFill="1" applyBorder="1" applyAlignment="1">
      <alignment vertical="center"/>
    </xf>
    <xf numFmtId="38" fontId="12" fillId="2" borderId="3" xfId="5" applyFont="1" applyFill="1" applyBorder="1" applyAlignment="1">
      <alignment vertical="center"/>
    </xf>
    <xf numFmtId="38" fontId="12" fillId="2" borderId="3" xfId="5" applyFont="1" applyFill="1" applyBorder="1" applyAlignment="1">
      <alignment horizontal="right" vertical="center"/>
    </xf>
    <xf numFmtId="38" fontId="8" fillId="2" borderId="0" xfId="5" applyFont="1" applyFill="1" applyAlignment="1">
      <alignment vertical="center"/>
    </xf>
    <xf numFmtId="38" fontId="10" fillId="2" borderId="0" xfId="5" applyFont="1" applyFill="1" applyAlignment="1">
      <alignment vertical="center"/>
    </xf>
    <xf numFmtId="38" fontId="12" fillId="2" borderId="0" xfId="5" applyFont="1" applyFill="1" applyAlignment="1">
      <alignment vertical="center"/>
    </xf>
    <xf numFmtId="38" fontId="9" fillId="2" borderId="0" xfId="5" applyFont="1" applyFill="1" applyAlignment="1">
      <alignment vertical="center"/>
    </xf>
    <xf numFmtId="38" fontId="10" fillId="0" borderId="0" xfId="5" applyFont="1" applyFill="1" applyBorder="1" applyAlignment="1">
      <alignment vertical="center"/>
    </xf>
    <xf numFmtId="38" fontId="10" fillId="0" borderId="0" xfId="5" applyFont="1" applyFill="1" applyBorder="1" applyAlignment="1">
      <alignment horizontal="right" vertical="center"/>
    </xf>
    <xf numFmtId="38" fontId="10" fillId="0" borderId="0" xfId="5" applyFont="1" applyFill="1" applyAlignment="1">
      <alignment vertical="center"/>
    </xf>
    <xf numFmtId="176" fontId="10" fillId="2" borderId="10" xfId="5" applyNumberFormat="1" applyFont="1" applyFill="1" applyBorder="1" applyAlignment="1">
      <alignment vertical="center"/>
    </xf>
    <xf numFmtId="176" fontId="10" fillId="2" borderId="11" xfId="5" applyNumberFormat="1" applyFont="1" applyFill="1" applyBorder="1" applyAlignment="1">
      <alignment vertical="center"/>
    </xf>
    <xf numFmtId="38" fontId="12" fillId="2" borderId="11" xfId="5" applyFont="1" applyFill="1" applyBorder="1" applyAlignment="1">
      <alignment horizontal="right" vertical="center"/>
    </xf>
    <xf numFmtId="176" fontId="10" fillId="2" borderId="12" xfId="5" applyNumberFormat="1" applyFont="1" applyFill="1" applyBorder="1" applyAlignment="1">
      <alignment vertical="center"/>
    </xf>
    <xf numFmtId="176" fontId="10" fillId="2" borderId="0" xfId="5" applyNumberFormat="1" applyFont="1" applyFill="1" applyBorder="1" applyAlignment="1">
      <alignment vertical="center"/>
    </xf>
    <xf numFmtId="38" fontId="12" fillId="2" borderId="0" xfId="5" applyFont="1" applyFill="1" applyBorder="1" applyAlignment="1">
      <alignment horizontal="right" vertical="center"/>
    </xf>
    <xf numFmtId="38" fontId="10" fillId="2" borderId="12" xfId="5" applyFont="1" applyFill="1" applyBorder="1" applyAlignment="1">
      <alignment horizontal="right" vertical="center"/>
    </xf>
    <xf numFmtId="38" fontId="10" fillId="2" borderId="0" xfId="5" applyFont="1" applyFill="1" applyBorder="1" applyAlignment="1">
      <alignment horizontal="right" vertical="center"/>
    </xf>
    <xf numFmtId="38" fontId="10" fillId="2" borderId="13" xfId="5" applyFont="1" applyFill="1" applyBorder="1" applyAlignment="1">
      <alignment horizontal="center" vertical="center"/>
    </xf>
    <xf numFmtId="176" fontId="10" fillId="0" borderId="10" xfId="5" applyNumberFormat="1" applyFont="1" applyFill="1" applyBorder="1" applyAlignment="1">
      <alignment vertical="center"/>
    </xf>
    <xf numFmtId="176" fontId="10" fillId="0" borderId="11" xfId="5" applyNumberFormat="1" applyFont="1" applyFill="1" applyBorder="1" applyAlignment="1">
      <alignment vertical="center"/>
    </xf>
    <xf numFmtId="176" fontId="10" fillId="0" borderId="12" xfId="5" applyNumberFormat="1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/>
    </xf>
    <xf numFmtId="38" fontId="10" fillId="0" borderId="12" xfId="5" applyFont="1" applyFill="1" applyBorder="1" applyAlignment="1">
      <alignment horizontal="right" vertical="center"/>
    </xf>
    <xf numFmtId="38" fontId="10" fillId="2" borderId="9" xfId="5" applyFont="1" applyFill="1" applyBorder="1" applyAlignment="1">
      <alignment vertical="center"/>
    </xf>
    <xf numFmtId="38" fontId="10" fillId="2" borderId="3" xfId="5" applyFont="1" applyFill="1" applyBorder="1" applyAlignment="1">
      <alignment horizontal="right" vertical="center"/>
    </xf>
    <xf numFmtId="38" fontId="10" fillId="0" borderId="11" xfId="5" applyFont="1" applyFill="1" applyBorder="1" applyAlignment="1">
      <alignment horizontal="right" vertical="center"/>
    </xf>
    <xf numFmtId="38" fontId="8" fillId="0" borderId="0" xfId="5" applyFont="1" applyFill="1" applyAlignment="1">
      <alignment vertical="center"/>
    </xf>
    <xf numFmtId="38" fontId="10" fillId="0" borderId="3" xfId="5" applyFont="1" applyFill="1" applyBorder="1" applyAlignment="1">
      <alignment vertical="center"/>
    </xf>
    <xf numFmtId="38" fontId="10" fillId="0" borderId="0" xfId="5" applyFont="1" applyFill="1" applyBorder="1" applyAlignment="1">
      <alignment horizontal="center" vertical="center"/>
    </xf>
    <xf numFmtId="38" fontId="10" fillId="0" borderId="7" xfId="5" applyFont="1" applyFill="1" applyBorder="1" applyAlignment="1">
      <alignment horizontal="center" vertical="center"/>
    </xf>
    <xf numFmtId="38" fontId="10" fillId="0" borderId="6" xfId="5" applyFont="1" applyFill="1" applyBorder="1" applyAlignment="1">
      <alignment horizontal="center" vertical="center"/>
    </xf>
    <xf numFmtId="38" fontId="10" fillId="0" borderId="5" xfId="5" applyFont="1" applyFill="1" applyBorder="1" applyAlignment="1">
      <alignment horizontal="center" vertical="center"/>
    </xf>
    <xf numFmtId="38" fontId="10" fillId="0" borderId="13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/>
    </xf>
    <xf numFmtId="38" fontId="10" fillId="0" borderId="8" xfId="5" applyFont="1" applyFill="1" applyBorder="1" applyAlignment="1">
      <alignment horizontal="center" vertical="center"/>
    </xf>
    <xf numFmtId="38" fontId="10" fillId="0" borderId="9" xfId="5" applyFont="1" applyFill="1" applyBorder="1" applyAlignment="1">
      <alignment vertical="center"/>
    </xf>
    <xf numFmtId="38" fontId="10" fillId="0" borderId="3" xfId="5" applyFont="1" applyFill="1" applyBorder="1" applyAlignment="1">
      <alignment horizontal="right" vertical="center"/>
    </xf>
    <xf numFmtId="38" fontId="11" fillId="0" borderId="0" xfId="5" applyFont="1" applyFill="1" applyBorder="1" applyAlignment="1">
      <alignment vertical="center"/>
    </xf>
    <xf numFmtId="38" fontId="9" fillId="0" borderId="0" xfId="5" applyFont="1" applyFill="1" applyAlignment="1">
      <alignment vertical="center"/>
    </xf>
    <xf numFmtId="176" fontId="10" fillId="0" borderId="10" xfId="5" applyNumberFormat="1" applyFont="1" applyFill="1" applyBorder="1" applyAlignment="1">
      <alignment horizontal="center" vertical="center"/>
    </xf>
    <xf numFmtId="176" fontId="10" fillId="0" borderId="11" xfId="5" applyNumberFormat="1" applyFont="1" applyFill="1" applyBorder="1" applyAlignment="1">
      <alignment horizontal="center" vertical="center"/>
    </xf>
    <xf numFmtId="176" fontId="10" fillId="0" borderId="12" xfId="5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/>
    </xf>
    <xf numFmtId="38" fontId="12" fillId="0" borderId="11" xfId="5" applyFont="1" applyFill="1" applyBorder="1" applyAlignment="1">
      <alignment horizontal="right" vertical="center"/>
    </xf>
    <xf numFmtId="38" fontId="12" fillId="0" borderId="0" xfId="5" applyFont="1" applyFill="1" applyBorder="1" applyAlignment="1">
      <alignment horizontal="right" vertical="center"/>
    </xf>
    <xf numFmtId="38" fontId="15" fillId="0" borderId="0" xfId="5" applyFont="1" applyFill="1" applyBorder="1" applyAlignment="1">
      <alignment vertical="center"/>
    </xf>
    <xf numFmtId="38" fontId="15" fillId="0" borderId="0" xfId="5" applyFont="1" applyFill="1" applyAlignment="1">
      <alignment vertical="center"/>
    </xf>
    <xf numFmtId="38" fontId="15" fillId="0" borderId="0" xfId="5" applyFont="1" applyFill="1" applyBorder="1" applyAlignment="1">
      <alignment horizontal="right" vertical="center"/>
    </xf>
    <xf numFmtId="38" fontId="15" fillId="0" borderId="3" xfId="5" applyFont="1" applyFill="1" applyBorder="1" applyAlignment="1">
      <alignment vertical="center"/>
    </xf>
    <xf numFmtId="38" fontId="15" fillId="0" borderId="5" xfId="5" applyFont="1" applyFill="1" applyBorder="1" applyAlignment="1">
      <alignment horizontal="center" vertical="center"/>
    </xf>
    <xf numFmtId="38" fontId="15" fillId="0" borderId="13" xfId="5" applyFont="1" applyFill="1" applyBorder="1" applyAlignment="1">
      <alignment horizontal="center" vertical="center"/>
    </xf>
    <xf numFmtId="38" fontId="15" fillId="0" borderId="7" xfId="5" applyFont="1" applyFill="1" applyBorder="1" applyAlignment="1">
      <alignment horizontal="center" vertical="center"/>
    </xf>
    <xf numFmtId="38" fontId="15" fillId="0" borderId="4" xfId="5" applyFont="1" applyFill="1" applyBorder="1" applyAlignment="1">
      <alignment horizontal="center" vertical="center"/>
    </xf>
    <xf numFmtId="38" fontId="15" fillId="0" borderId="6" xfId="5" applyFont="1" applyFill="1" applyBorder="1" applyAlignment="1">
      <alignment horizontal="center" vertical="center"/>
    </xf>
    <xf numFmtId="38" fontId="15" fillId="0" borderId="8" xfId="5" applyFont="1" applyFill="1" applyBorder="1" applyAlignment="1">
      <alignment horizontal="center" vertical="center"/>
    </xf>
    <xf numFmtId="176" fontId="15" fillId="0" borderId="10" xfId="5" applyNumberFormat="1" applyFont="1" applyFill="1" applyBorder="1" applyAlignment="1">
      <alignment horizontal="center" vertical="center"/>
    </xf>
    <xf numFmtId="176" fontId="15" fillId="0" borderId="11" xfId="5" applyNumberFormat="1" applyFont="1" applyFill="1" applyBorder="1" applyAlignment="1">
      <alignment horizontal="center" vertical="center"/>
    </xf>
    <xf numFmtId="176" fontId="15" fillId="0" borderId="11" xfId="5" applyNumberFormat="1" applyFont="1" applyFill="1" applyBorder="1" applyAlignment="1">
      <alignment vertical="center"/>
    </xf>
    <xf numFmtId="38" fontId="15" fillId="0" borderId="11" xfId="5" applyFont="1" applyFill="1" applyBorder="1" applyAlignment="1">
      <alignment horizontal="right" vertical="center"/>
    </xf>
    <xf numFmtId="176" fontId="15" fillId="0" borderId="12" xfId="5" applyNumberFormat="1" applyFont="1" applyFill="1" applyBorder="1" applyAlignment="1">
      <alignment horizontal="center" vertical="center"/>
    </xf>
    <xf numFmtId="176" fontId="15" fillId="0" borderId="0" xfId="5" applyNumberFormat="1" applyFont="1" applyFill="1" applyBorder="1" applyAlignment="1">
      <alignment horizontal="center" vertical="center"/>
    </xf>
    <xf numFmtId="176" fontId="15" fillId="0" borderId="0" xfId="5" applyNumberFormat="1" applyFont="1" applyFill="1" applyBorder="1" applyAlignment="1">
      <alignment vertical="center"/>
    </xf>
    <xf numFmtId="38" fontId="15" fillId="0" borderId="12" xfId="5" applyFont="1" applyFill="1" applyBorder="1" applyAlignment="1">
      <alignment horizontal="right" vertical="center"/>
    </xf>
    <xf numFmtId="38" fontId="15" fillId="0" borderId="9" xfId="5" applyFont="1" applyFill="1" applyBorder="1" applyAlignment="1">
      <alignment vertical="center"/>
    </xf>
    <xf numFmtId="38" fontId="15" fillId="0" borderId="3" xfId="5" applyFont="1" applyFill="1" applyBorder="1" applyAlignment="1">
      <alignment horizontal="right" vertical="center"/>
    </xf>
    <xf numFmtId="176" fontId="10" fillId="3" borderId="10" xfId="5" applyNumberFormat="1" applyFont="1" applyFill="1" applyBorder="1" applyAlignment="1">
      <alignment horizontal="center" vertical="center"/>
    </xf>
    <xf numFmtId="176" fontId="10" fillId="3" borderId="11" xfId="5" applyNumberFormat="1" applyFont="1" applyFill="1" applyBorder="1" applyAlignment="1">
      <alignment horizontal="center" vertical="center"/>
    </xf>
    <xf numFmtId="176" fontId="10" fillId="3" borderId="11" xfId="5" applyNumberFormat="1" applyFont="1" applyFill="1" applyBorder="1" applyAlignment="1">
      <alignment vertical="center"/>
    </xf>
    <xf numFmtId="38" fontId="10" fillId="3" borderId="11" xfId="5" applyFont="1" applyFill="1" applyBorder="1" applyAlignment="1">
      <alignment horizontal="right" vertical="center"/>
    </xf>
    <xf numFmtId="176" fontId="10" fillId="3" borderId="12" xfId="5" applyNumberFormat="1" applyFont="1" applyFill="1" applyBorder="1" applyAlignment="1">
      <alignment horizontal="center" vertical="center"/>
    </xf>
    <xf numFmtId="176" fontId="10" fillId="3" borderId="0" xfId="5" applyNumberFormat="1" applyFont="1" applyFill="1" applyBorder="1" applyAlignment="1">
      <alignment horizontal="center" vertical="center"/>
    </xf>
    <xf numFmtId="176" fontId="10" fillId="3" borderId="0" xfId="5" applyNumberFormat="1" applyFont="1" applyFill="1" applyBorder="1" applyAlignment="1">
      <alignment vertical="center"/>
    </xf>
    <xf numFmtId="38" fontId="10" fillId="3" borderId="0" xfId="5" applyFont="1" applyFill="1" applyBorder="1" applyAlignment="1">
      <alignment horizontal="right" vertical="center"/>
    </xf>
    <xf numFmtId="38" fontId="10" fillId="3" borderId="12" xfId="5" applyFont="1" applyFill="1" applyBorder="1" applyAlignment="1">
      <alignment horizontal="right" vertical="center"/>
    </xf>
    <xf numFmtId="38" fontId="10" fillId="3" borderId="9" xfId="5" applyFont="1" applyFill="1" applyBorder="1" applyAlignment="1">
      <alignment vertical="center"/>
    </xf>
    <xf numFmtId="38" fontId="10" fillId="3" borderId="3" xfId="5" applyFont="1" applyFill="1" applyBorder="1" applyAlignment="1">
      <alignment vertical="center"/>
    </xf>
    <xf numFmtId="38" fontId="10" fillId="3" borderId="3" xfId="5" applyFont="1" applyFill="1" applyBorder="1" applyAlignment="1">
      <alignment horizontal="right" vertical="center"/>
    </xf>
    <xf numFmtId="38" fontId="15" fillId="2" borderId="3" xfId="5" applyFont="1" applyFill="1" applyBorder="1" applyAlignment="1">
      <alignment horizontal="right" vertical="center"/>
    </xf>
    <xf numFmtId="176" fontId="15" fillId="3" borderId="11" xfId="5" applyNumberFormat="1" applyFont="1" applyFill="1" applyBorder="1" applyAlignment="1">
      <alignment vertical="center"/>
    </xf>
    <xf numFmtId="38" fontId="15" fillId="3" borderId="11" xfId="5" applyFont="1" applyFill="1" applyBorder="1" applyAlignment="1">
      <alignment horizontal="right" vertical="center"/>
    </xf>
    <xf numFmtId="176" fontId="15" fillId="3" borderId="0" xfId="5" applyNumberFormat="1" applyFont="1" applyFill="1" applyBorder="1" applyAlignment="1">
      <alignment vertical="center"/>
    </xf>
    <xf numFmtId="38" fontId="15" fillId="3" borderId="0" xfId="5" applyFont="1" applyFill="1" applyBorder="1" applyAlignment="1">
      <alignment horizontal="right" vertical="center"/>
    </xf>
    <xf numFmtId="38" fontId="15" fillId="3" borderId="12" xfId="5" applyFont="1" applyFill="1" applyBorder="1" applyAlignment="1">
      <alignment horizontal="right" vertical="center"/>
    </xf>
    <xf numFmtId="38" fontId="10" fillId="3" borderId="0" xfId="5" applyFont="1" applyFill="1" applyBorder="1" applyAlignment="1">
      <alignment vertical="center"/>
    </xf>
    <xf numFmtId="38" fontId="10" fillId="3" borderId="0" xfId="5" applyFont="1" applyFill="1" applyAlignment="1">
      <alignment vertical="center"/>
    </xf>
    <xf numFmtId="176" fontId="15" fillId="3" borderId="10" xfId="5" applyNumberFormat="1" applyFont="1" applyFill="1" applyBorder="1" applyAlignment="1">
      <alignment horizontal="right" vertical="center"/>
    </xf>
    <xf numFmtId="176" fontId="15" fillId="3" borderId="11" xfId="5" applyNumberFormat="1" applyFont="1" applyFill="1" applyBorder="1" applyAlignment="1">
      <alignment horizontal="right" vertical="center"/>
    </xf>
    <xf numFmtId="176" fontId="15" fillId="3" borderId="12" xfId="5" applyNumberFormat="1" applyFont="1" applyFill="1" applyBorder="1" applyAlignment="1">
      <alignment horizontal="right" vertical="center"/>
    </xf>
    <xf numFmtId="176" fontId="15" fillId="3" borderId="0" xfId="5" applyNumberFormat="1" applyFont="1" applyFill="1" applyBorder="1" applyAlignment="1">
      <alignment horizontal="right" vertical="center"/>
    </xf>
    <xf numFmtId="38" fontId="15" fillId="2" borderId="9" xfId="5" applyFont="1" applyFill="1" applyBorder="1" applyAlignment="1">
      <alignment horizontal="right" vertical="center"/>
    </xf>
    <xf numFmtId="176" fontId="15" fillId="0" borderId="10" xfId="5" applyNumberFormat="1" applyFont="1" applyFill="1" applyBorder="1" applyAlignment="1">
      <alignment horizontal="right" vertical="center"/>
    </xf>
    <xf numFmtId="176" fontId="15" fillId="0" borderId="11" xfId="5" applyNumberFormat="1" applyFont="1" applyFill="1" applyBorder="1" applyAlignment="1">
      <alignment horizontal="right" vertical="center"/>
    </xf>
    <xf numFmtId="176" fontId="15" fillId="0" borderId="12" xfId="5" applyNumberFormat="1" applyFont="1" applyFill="1" applyBorder="1" applyAlignment="1">
      <alignment horizontal="right" vertical="center"/>
    </xf>
    <xf numFmtId="176" fontId="15" fillId="0" borderId="0" xfId="5" applyNumberFormat="1" applyFont="1" applyFill="1" applyBorder="1" applyAlignment="1">
      <alignment horizontal="right" vertical="center"/>
    </xf>
    <xf numFmtId="38" fontId="15" fillId="0" borderId="9" xfId="5" applyFont="1" applyFill="1" applyBorder="1" applyAlignment="1">
      <alignment horizontal="right" vertical="center"/>
    </xf>
    <xf numFmtId="38" fontId="8" fillId="2" borderId="0" xfId="5" applyFont="1" applyFill="1" applyBorder="1" applyAlignment="1">
      <alignment vertical="center"/>
    </xf>
    <xf numFmtId="38" fontId="10" fillId="2" borderId="19" xfId="5" applyFont="1" applyFill="1" applyBorder="1" applyAlignment="1">
      <alignment horizontal="center" vertical="center"/>
    </xf>
    <xf numFmtId="38" fontId="10" fillId="2" borderId="20" xfId="5" applyFont="1" applyFill="1" applyBorder="1" applyAlignment="1">
      <alignment horizontal="center" vertical="center"/>
    </xf>
    <xf numFmtId="38" fontId="10" fillId="2" borderId="0" xfId="5" applyFont="1" applyFill="1" applyBorder="1" applyAlignment="1">
      <alignment horizontal="center" vertical="center"/>
    </xf>
    <xf numFmtId="38" fontId="10" fillId="2" borderId="21" xfId="5" applyFont="1" applyFill="1" applyBorder="1" applyAlignment="1">
      <alignment horizontal="center" vertical="center"/>
    </xf>
    <xf numFmtId="38" fontId="10" fillId="2" borderId="7" xfId="5" applyFont="1" applyFill="1" applyBorder="1" applyAlignment="1">
      <alignment horizontal="center" vertical="center"/>
    </xf>
    <xf numFmtId="38" fontId="10" fillId="2" borderId="6" xfId="5" applyFont="1" applyFill="1" applyBorder="1" applyAlignment="1">
      <alignment horizontal="center" vertical="center"/>
    </xf>
    <xf numFmtId="38" fontId="10" fillId="2" borderId="22" xfId="5" applyFont="1" applyFill="1" applyBorder="1" applyAlignment="1">
      <alignment horizontal="center" vertical="center"/>
    </xf>
    <xf numFmtId="38" fontId="10" fillId="2" borderId="23" xfId="5" applyFont="1" applyFill="1" applyBorder="1" applyAlignment="1">
      <alignment horizontal="center" vertical="center"/>
    </xf>
    <xf numFmtId="38" fontId="10" fillId="2" borderId="24" xfId="5" applyFont="1" applyFill="1" applyBorder="1" applyAlignment="1">
      <alignment horizontal="center" vertical="center"/>
    </xf>
    <xf numFmtId="38" fontId="10" fillId="2" borderId="25" xfId="5" applyFont="1" applyFill="1" applyBorder="1" applyAlignment="1">
      <alignment horizontal="center" vertical="center"/>
    </xf>
    <xf numFmtId="38" fontId="10" fillId="2" borderId="12" xfId="5" applyFont="1" applyFill="1" applyBorder="1" applyAlignment="1">
      <alignment horizontal="center" vertical="center"/>
    </xf>
    <xf numFmtId="38" fontId="10" fillId="2" borderId="13" xfId="5" applyFont="1" applyFill="1" applyBorder="1" applyAlignment="1">
      <alignment horizontal="center" vertical="center"/>
    </xf>
    <xf numFmtId="38" fontId="10" fillId="2" borderId="17" xfId="5" applyFont="1" applyFill="1" applyBorder="1" applyAlignment="1">
      <alignment horizontal="center" vertical="center"/>
    </xf>
    <xf numFmtId="38" fontId="10" fillId="2" borderId="14" xfId="5" applyFont="1" applyFill="1" applyBorder="1" applyAlignment="1">
      <alignment horizontal="center" vertical="center"/>
    </xf>
    <xf numFmtId="38" fontId="10" fillId="2" borderId="18" xfId="5" applyFont="1" applyFill="1" applyBorder="1" applyAlignment="1">
      <alignment horizontal="center" vertical="center"/>
    </xf>
    <xf numFmtId="38" fontId="10" fillId="2" borderId="17" xfId="5" applyFont="1" applyFill="1" applyBorder="1" applyAlignment="1">
      <alignment horizontal="center" vertical="center" wrapText="1"/>
    </xf>
    <xf numFmtId="38" fontId="10" fillId="2" borderId="14" xfId="5" applyFont="1" applyFill="1" applyBorder="1" applyAlignment="1">
      <alignment horizontal="center" vertical="center" wrapText="1"/>
    </xf>
    <xf numFmtId="38" fontId="10" fillId="2" borderId="18" xfId="5" applyFont="1" applyFill="1" applyBorder="1" applyAlignment="1">
      <alignment horizontal="center" vertical="center" wrapText="1"/>
    </xf>
    <xf numFmtId="38" fontId="10" fillId="2" borderId="10" xfId="5" applyFont="1" applyFill="1" applyBorder="1" applyAlignment="1">
      <alignment horizontal="center" vertical="center"/>
    </xf>
    <xf numFmtId="38" fontId="10" fillId="2" borderId="11" xfId="5" applyFont="1" applyFill="1" applyBorder="1" applyAlignment="1">
      <alignment horizontal="center" vertical="center"/>
    </xf>
    <xf numFmtId="38" fontId="10" fillId="2" borderId="26" xfId="5" applyFont="1" applyFill="1" applyBorder="1" applyAlignment="1">
      <alignment horizontal="center" vertical="center"/>
    </xf>
    <xf numFmtId="38" fontId="10" fillId="2" borderId="27" xfId="5" applyFont="1" applyFill="1" applyBorder="1" applyAlignment="1">
      <alignment horizontal="center" vertical="center"/>
    </xf>
    <xf numFmtId="38" fontId="10" fillId="2" borderId="5" xfId="5" applyFont="1" applyFill="1" applyBorder="1" applyAlignment="1">
      <alignment horizontal="center" vertical="center"/>
    </xf>
    <xf numFmtId="38" fontId="10" fillId="2" borderId="15" xfId="5" applyFont="1" applyFill="1" applyBorder="1" applyAlignment="1">
      <alignment horizontal="center" vertical="center"/>
    </xf>
    <xf numFmtId="38" fontId="10" fillId="2" borderId="28" xfId="5" applyFont="1" applyFill="1" applyBorder="1" applyAlignment="1">
      <alignment horizontal="center" vertical="center"/>
    </xf>
    <xf numFmtId="38" fontId="10" fillId="2" borderId="16" xfId="5" applyFont="1" applyFill="1" applyBorder="1" applyAlignment="1">
      <alignment horizontal="center" vertical="center"/>
    </xf>
    <xf numFmtId="38" fontId="13" fillId="2" borderId="17" xfId="5" applyFont="1" applyFill="1" applyBorder="1" applyAlignment="1">
      <alignment horizontal="center" vertical="center"/>
    </xf>
    <xf numFmtId="38" fontId="13" fillId="2" borderId="14" xfId="5" applyFont="1" applyFill="1" applyBorder="1" applyAlignment="1">
      <alignment horizontal="center" vertical="center"/>
    </xf>
    <xf numFmtId="38" fontId="13" fillId="2" borderId="8" xfId="5" applyFont="1" applyFill="1" applyBorder="1" applyAlignment="1">
      <alignment horizontal="center" vertical="center" wrapText="1"/>
    </xf>
    <xf numFmtId="38" fontId="13" fillId="2" borderId="5" xfId="5" applyFont="1" applyFill="1" applyBorder="1" applyAlignment="1">
      <alignment horizontal="center" vertical="center"/>
    </xf>
    <xf numFmtId="38" fontId="13" fillId="2" borderId="18" xfId="5" applyFont="1" applyFill="1" applyBorder="1" applyAlignment="1">
      <alignment horizontal="center" vertical="center"/>
    </xf>
    <xf numFmtId="38" fontId="10" fillId="2" borderId="3" xfId="5" applyFont="1" applyFill="1" applyBorder="1" applyAlignment="1">
      <alignment horizontal="center" vertical="center"/>
    </xf>
    <xf numFmtId="38" fontId="15" fillId="0" borderId="14" xfId="5" applyFont="1" applyFill="1" applyBorder="1" applyAlignment="1">
      <alignment horizontal="center" vertical="center"/>
    </xf>
    <xf numFmtId="38" fontId="15" fillId="0" borderId="3" xfId="5" applyFont="1" applyFill="1" applyBorder="1" applyAlignment="1">
      <alignment horizontal="center" vertical="center"/>
    </xf>
    <xf numFmtId="38" fontId="15" fillId="0" borderId="15" xfId="5" applyFont="1" applyFill="1" applyBorder="1" applyAlignment="1">
      <alignment horizontal="center" vertical="center"/>
    </xf>
    <xf numFmtId="38" fontId="15" fillId="0" borderId="16" xfId="5" applyFont="1" applyFill="1" applyBorder="1" applyAlignment="1">
      <alignment horizontal="center" vertical="center"/>
    </xf>
    <xf numFmtId="38" fontId="16" fillId="0" borderId="8" xfId="5" applyFont="1" applyFill="1" applyBorder="1" applyAlignment="1">
      <alignment horizontal="center" vertical="center" wrapText="1"/>
    </xf>
    <xf numFmtId="38" fontId="16" fillId="0" borderId="5" xfId="5" applyFont="1" applyFill="1" applyBorder="1" applyAlignment="1">
      <alignment horizontal="center" vertical="center"/>
    </xf>
    <xf numFmtId="38" fontId="16" fillId="0" borderId="17" xfId="5" applyFont="1" applyFill="1" applyBorder="1" applyAlignment="1">
      <alignment horizontal="center" vertical="center"/>
    </xf>
    <xf numFmtId="38" fontId="16" fillId="0" borderId="14" xfId="5" applyFont="1" applyFill="1" applyBorder="1" applyAlignment="1">
      <alignment horizontal="center" vertical="center"/>
    </xf>
    <xf numFmtId="38" fontId="16" fillId="0" borderId="18" xfId="5" applyFont="1" applyFill="1" applyBorder="1" applyAlignment="1">
      <alignment horizontal="center" vertical="center"/>
    </xf>
    <xf numFmtId="38" fontId="15" fillId="0" borderId="14" xfId="5" applyFont="1" applyFill="1" applyBorder="1" applyAlignment="1">
      <alignment horizontal="center" vertical="center" wrapText="1"/>
    </xf>
    <xf numFmtId="38" fontId="15" fillId="0" borderId="19" xfId="5" applyFont="1" applyFill="1" applyBorder="1" applyAlignment="1">
      <alignment horizontal="center" vertical="center"/>
    </xf>
    <xf numFmtId="38" fontId="15" fillId="0" borderId="20" xfId="5" applyFont="1" applyFill="1" applyBorder="1" applyAlignment="1">
      <alignment horizontal="center" vertical="center"/>
    </xf>
    <xf numFmtId="38" fontId="15" fillId="0" borderId="0" xfId="5" applyFont="1" applyFill="1" applyBorder="1" applyAlignment="1">
      <alignment horizontal="center" vertical="center"/>
    </xf>
    <xf numFmtId="38" fontId="15" fillId="0" borderId="21" xfId="5" applyFont="1" applyFill="1" applyBorder="1" applyAlignment="1">
      <alignment horizontal="center" vertical="center"/>
    </xf>
    <xf numFmtId="38" fontId="15" fillId="0" borderId="7" xfId="5" applyFont="1" applyFill="1" applyBorder="1" applyAlignment="1">
      <alignment horizontal="center" vertical="center"/>
    </xf>
    <xf numFmtId="38" fontId="15" fillId="0" borderId="6" xfId="5" applyFont="1" applyFill="1" applyBorder="1" applyAlignment="1">
      <alignment horizontal="center" vertical="center"/>
    </xf>
    <xf numFmtId="38" fontId="15" fillId="0" borderId="22" xfId="5" applyFont="1" applyFill="1" applyBorder="1" applyAlignment="1">
      <alignment horizontal="center" vertical="center"/>
    </xf>
    <xf numFmtId="38" fontId="15" fillId="0" borderId="23" xfId="5" applyFont="1" applyFill="1" applyBorder="1" applyAlignment="1">
      <alignment horizontal="center" vertical="center"/>
    </xf>
    <xf numFmtId="38" fontId="15" fillId="0" borderId="24" xfId="5" applyFont="1" applyFill="1" applyBorder="1" applyAlignment="1">
      <alignment horizontal="center" vertical="center"/>
    </xf>
    <xf numFmtId="38" fontId="15" fillId="0" borderId="25" xfId="5" applyFont="1" applyFill="1" applyBorder="1" applyAlignment="1">
      <alignment horizontal="center" vertical="center"/>
    </xf>
    <xf numFmtId="38" fontId="15" fillId="0" borderId="12" xfId="5" applyFont="1" applyFill="1" applyBorder="1" applyAlignment="1">
      <alignment horizontal="center" vertical="center"/>
    </xf>
    <xf numFmtId="38" fontId="15" fillId="0" borderId="13" xfId="5" applyFont="1" applyFill="1" applyBorder="1" applyAlignment="1">
      <alignment horizontal="center" vertical="center"/>
    </xf>
    <xf numFmtId="38" fontId="15" fillId="0" borderId="17" xfId="5" applyFont="1" applyFill="1" applyBorder="1" applyAlignment="1">
      <alignment horizontal="center" vertical="center"/>
    </xf>
    <xf numFmtId="38" fontId="15" fillId="0" borderId="18" xfId="5" applyFont="1" applyFill="1" applyBorder="1" applyAlignment="1">
      <alignment horizontal="center" vertical="center"/>
    </xf>
    <xf numFmtId="38" fontId="15" fillId="0" borderId="17" xfId="5" applyFont="1" applyFill="1" applyBorder="1" applyAlignment="1">
      <alignment horizontal="center" vertical="center" wrapText="1"/>
    </xf>
    <xf numFmtId="38" fontId="15" fillId="0" borderId="18" xfId="5" applyFont="1" applyFill="1" applyBorder="1" applyAlignment="1">
      <alignment horizontal="center" vertical="center" wrapText="1"/>
    </xf>
    <xf numFmtId="38" fontId="15" fillId="0" borderId="10" xfId="5" applyFont="1" applyFill="1" applyBorder="1" applyAlignment="1">
      <alignment horizontal="center" vertical="center"/>
    </xf>
    <xf numFmtId="38" fontId="15" fillId="0" borderId="11" xfId="5" applyFont="1" applyFill="1" applyBorder="1" applyAlignment="1">
      <alignment horizontal="center" vertical="center"/>
    </xf>
    <xf numFmtId="38" fontId="15" fillId="0" borderId="26" xfId="5" applyFont="1" applyFill="1" applyBorder="1" applyAlignment="1">
      <alignment horizontal="center" vertical="center"/>
    </xf>
    <xf numFmtId="38" fontId="15" fillId="0" borderId="27" xfId="5" applyFont="1" applyFill="1" applyBorder="1" applyAlignment="1">
      <alignment horizontal="center" vertical="center"/>
    </xf>
    <xf numFmtId="38" fontId="15" fillId="0" borderId="5" xfId="5" applyFont="1" applyFill="1" applyBorder="1" applyAlignment="1">
      <alignment horizontal="center" vertical="center"/>
    </xf>
    <xf numFmtId="38" fontId="15" fillId="0" borderId="28" xfId="5" applyFont="1" applyFill="1" applyBorder="1" applyAlignment="1">
      <alignment horizontal="center" vertical="center"/>
    </xf>
    <xf numFmtId="38" fontId="10" fillId="0" borderId="22" xfId="5" applyFont="1" applyFill="1" applyBorder="1" applyAlignment="1">
      <alignment horizontal="center" vertical="center"/>
    </xf>
    <xf numFmtId="38" fontId="10" fillId="0" borderId="23" xfId="5" applyFont="1" applyFill="1" applyBorder="1" applyAlignment="1">
      <alignment horizontal="center" vertical="center"/>
    </xf>
    <xf numFmtId="38" fontId="10" fillId="0" borderId="24" xfId="5" applyFont="1" applyFill="1" applyBorder="1" applyAlignment="1">
      <alignment horizontal="center" vertical="center"/>
    </xf>
    <xf numFmtId="38" fontId="10" fillId="0" borderId="25" xfId="5" applyFont="1" applyFill="1" applyBorder="1" applyAlignment="1">
      <alignment horizontal="center" vertical="center"/>
    </xf>
    <xf numFmtId="38" fontId="10" fillId="0" borderId="12" xfId="5" applyFont="1" applyFill="1" applyBorder="1" applyAlignment="1">
      <alignment horizontal="center" vertical="center"/>
    </xf>
    <xf numFmtId="38" fontId="10" fillId="0" borderId="13" xfId="5" applyFont="1" applyFill="1" applyBorder="1" applyAlignment="1">
      <alignment horizontal="center" vertical="center"/>
    </xf>
    <xf numFmtId="38" fontId="10" fillId="0" borderId="17" xfId="5" applyFont="1" applyFill="1" applyBorder="1" applyAlignment="1">
      <alignment horizontal="center" vertical="center"/>
    </xf>
    <xf numFmtId="38" fontId="10" fillId="0" borderId="14" xfId="5" applyFont="1" applyFill="1" applyBorder="1" applyAlignment="1">
      <alignment horizontal="center" vertical="center"/>
    </xf>
    <xf numFmtId="38" fontId="10" fillId="0" borderId="18" xfId="5" applyFont="1" applyFill="1" applyBorder="1" applyAlignment="1">
      <alignment horizontal="center" vertical="center"/>
    </xf>
    <xf numFmtId="38" fontId="10" fillId="0" borderId="17" xfId="5" applyFont="1" applyFill="1" applyBorder="1" applyAlignment="1">
      <alignment horizontal="center" vertical="center" wrapText="1"/>
    </xf>
    <xf numFmtId="38" fontId="10" fillId="0" borderId="14" xfId="5" applyFont="1" applyFill="1" applyBorder="1" applyAlignment="1">
      <alignment horizontal="center" vertical="center" wrapText="1"/>
    </xf>
    <xf numFmtId="38" fontId="10" fillId="0" borderId="18" xfId="5" applyFont="1" applyFill="1" applyBorder="1" applyAlignment="1">
      <alignment horizontal="center" vertical="center" wrapText="1"/>
    </xf>
    <xf numFmtId="38" fontId="10" fillId="0" borderId="10" xfId="5" applyFont="1" applyFill="1" applyBorder="1" applyAlignment="1">
      <alignment horizontal="center" vertical="center"/>
    </xf>
    <xf numFmtId="38" fontId="10" fillId="0" borderId="11" xfId="5" applyFont="1" applyFill="1" applyBorder="1" applyAlignment="1">
      <alignment horizontal="center" vertical="center"/>
    </xf>
    <xf numFmtId="38" fontId="10" fillId="0" borderId="26" xfId="5" applyFont="1" applyFill="1" applyBorder="1" applyAlignment="1">
      <alignment horizontal="center" vertical="center"/>
    </xf>
    <xf numFmtId="38" fontId="10" fillId="0" borderId="27" xfId="5" applyFont="1" applyFill="1" applyBorder="1" applyAlignment="1">
      <alignment horizontal="center" vertical="center"/>
    </xf>
    <xf numFmtId="38" fontId="10" fillId="0" borderId="5" xfId="5" applyFont="1" applyFill="1" applyBorder="1" applyAlignment="1">
      <alignment horizontal="center" vertical="center"/>
    </xf>
    <xf numFmtId="38" fontId="10" fillId="0" borderId="15" xfId="5" applyFont="1" applyFill="1" applyBorder="1" applyAlignment="1">
      <alignment horizontal="center" vertical="center"/>
    </xf>
    <xf numFmtId="38" fontId="10" fillId="0" borderId="28" xfId="5" applyFont="1" applyFill="1" applyBorder="1" applyAlignment="1">
      <alignment horizontal="center" vertical="center"/>
    </xf>
    <xf numFmtId="38" fontId="10" fillId="0" borderId="16" xfId="5" applyFont="1" applyFill="1" applyBorder="1" applyAlignment="1">
      <alignment horizontal="center" vertical="center"/>
    </xf>
    <xf numFmtId="38" fontId="10" fillId="0" borderId="0" xfId="5" applyFont="1" applyFill="1" applyBorder="1" applyAlignment="1">
      <alignment horizontal="center" vertical="center"/>
    </xf>
    <xf numFmtId="38" fontId="10" fillId="0" borderId="7" xfId="5" applyFont="1" applyFill="1" applyBorder="1" applyAlignment="1">
      <alignment horizontal="center" vertical="center"/>
    </xf>
    <xf numFmtId="38" fontId="13" fillId="0" borderId="17" xfId="5" applyFont="1" applyFill="1" applyBorder="1" applyAlignment="1">
      <alignment horizontal="center" vertical="center"/>
    </xf>
    <xf numFmtId="38" fontId="13" fillId="0" borderId="14" xfId="5" applyFont="1" applyFill="1" applyBorder="1" applyAlignment="1">
      <alignment horizontal="center" vertical="center"/>
    </xf>
    <xf numFmtId="38" fontId="13" fillId="0" borderId="8" xfId="5" applyFont="1" applyFill="1" applyBorder="1" applyAlignment="1">
      <alignment horizontal="center" vertical="center" wrapText="1"/>
    </xf>
    <xf numFmtId="38" fontId="13" fillId="0" borderId="5" xfId="5" applyFont="1" applyFill="1" applyBorder="1" applyAlignment="1">
      <alignment horizontal="center" vertical="center"/>
    </xf>
    <xf numFmtId="38" fontId="13" fillId="0" borderId="18" xfId="5" applyFont="1" applyFill="1" applyBorder="1" applyAlignment="1">
      <alignment horizontal="center" vertical="center"/>
    </xf>
    <xf numFmtId="38" fontId="8" fillId="0" borderId="0" xfId="5" applyFont="1" applyFill="1" applyBorder="1" applyAlignment="1">
      <alignment vertical="center"/>
    </xf>
    <xf numFmtId="38" fontId="10" fillId="0" borderId="19" xfId="5" applyFont="1" applyFill="1" applyBorder="1" applyAlignment="1">
      <alignment horizontal="center" vertical="center"/>
    </xf>
    <xf numFmtId="38" fontId="10" fillId="0" borderId="20" xfId="5" applyFont="1" applyFill="1" applyBorder="1" applyAlignment="1">
      <alignment horizontal="center" vertical="center"/>
    </xf>
    <xf numFmtId="38" fontId="10" fillId="0" borderId="21" xfId="5" applyFont="1" applyFill="1" applyBorder="1" applyAlignment="1">
      <alignment horizontal="center" vertical="center"/>
    </xf>
    <xf numFmtId="38" fontId="10" fillId="0" borderId="6" xfId="5" applyFont="1" applyFill="1" applyBorder="1" applyAlignment="1">
      <alignment horizontal="center" vertical="center"/>
    </xf>
    <xf numFmtId="38" fontId="10" fillId="0" borderId="3" xfId="5" applyFont="1" applyFill="1" applyBorder="1" applyAlignment="1">
      <alignment horizontal="center" vertical="center"/>
    </xf>
    <xf numFmtId="38" fontId="12" fillId="2" borderId="25" xfId="5" applyFont="1" applyFill="1" applyBorder="1" applyAlignment="1">
      <alignment horizontal="center" vertical="center"/>
    </xf>
    <xf numFmtId="38" fontId="12" fillId="2" borderId="12" xfId="5" applyFont="1" applyFill="1" applyBorder="1" applyAlignment="1">
      <alignment horizontal="center" vertical="center"/>
    </xf>
    <xf numFmtId="38" fontId="12" fillId="2" borderId="13" xfId="5" applyFont="1" applyFill="1" applyBorder="1" applyAlignment="1">
      <alignment horizontal="center" vertical="center"/>
    </xf>
    <xf numFmtId="38" fontId="12" fillId="2" borderId="3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 wrapText="1"/>
    </xf>
    <xf numFmtId="38" fontId="12" fillId="0" borderId="25" xfId="5" applyFont="1" applyFill="1" applyBorder="1" applyAlignment="1">
      <alignment horizontal="center" vertical="center"/>
    </xf>
    <xf numFmtId="38" fontId="12" fillId="0" borderId="12" xfId="5" applyFont="1" applyFill="1" applyBorder="1" applyAlignment="1">
      <alignment horizontal="center" vertical="center"/>
    </xf>
    <xf numFmtId="38" fontId="12" fillId="0" borderId="13" xfId="5" applyFont="1" applyFill="1" applyBorder="1" applyAlignment="1">
      <alignment horizontal="center" vertical="center"/>
    </xf>
    <xf numFmtId="38" fontId="10" fillId="2" borderId="4" xfId="5" applyFont="1" applyFill="1" applyBorder="1" applyAlignment="1">
      <alignment horizontal="center" vertical="center"/>
    </xf>
    <xf numFmtId="38" fontId="10" fillId="2" borderId="4" xfId="5" applyFont="1" applyFill="1" applyBorder="1" applyAlignment="1">
      <alignment horizontal="center"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6429" name="Line 1">
          <a:extLst>
            <a:ext uri="{FF2B5EF4-FFF2-40B4-BE49-F238E27FC236}">
              <a16:creationId xmlns:a16="http://schemas.microsoft.com/office/drawing/2014/main" id="{CBBF9EE1-0C4A-4012-8D61-CDC0DEB0A690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6430" name="Line 2">
          <a:extLst>
            <a:ext uri="{FF2B5EF4-FFF2-40B4-BE49-F238E27FC236}">
              <a16:creationId xmlns:a16="http://schemas.microsoft.com/office/drawing/2014/main" id="{70DC5DBB-BAEB-486D-99CB-29AC25548792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7349" name="Line 1">
          <a:extLst>
            <a:ext uri="{FF2B5EF4-FFF2-40B4-BE49-F238E27FC236}">
              <a16:creationId xmlns:a16="http://schemas.microsoft.com/office/drawing/2014/main" id="{32406145-42F1-4576-B8E2-ECA71FB25032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7350" name="Line 2">
          <a:extLst>
            <a:ext uri="{FF2B5EF4-FFF2-40B4-BE49-F238E27FC236}">
              <a16:creationId xmlns:a16="http://schemas.microsoft.com/office/drawing/2014/main" id="{36A4F4DA-6004-4430-A4AC-B23D674DB664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319" name="Line 1">
          <a:extLst>
            <a:ext uri="{FF2B5EF4-FFF2-40B4-BE49-F238E27FC236}">
              <a16:creationId xmlns:a16="http://schemas.microsoft.com/office/drawing/2014/main" id="{36D49D47-DFEF-4A43-A02C-B5CEA9B83811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320" name="Line 2">
          <a:extLst>
            <a:ext uri="{FF2B5EF4-FFF2-40B4-BE49-F238E27FC236}">
              <a16:creationId xmlns:a16="http://schemas.microsoft.com/office/drawing/2014/main" id="{B4B65577-E82F-4F3F-B94B-921FB7C4B60A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333" name="Line 1">
          <a:extLst>
            <a:ext uri="{FF2B5EF4-FFF2-40B4-BE49-F238E27FC236}">
              <a16:creationId xmlns:a16="http://schemas.microsoft.com/office/drawing/2014/main" id="{8B301BFA-C6B6-432A-8A61-82E1B8F50EEF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334" name="Line 2">
          <a:extLst>
            <a:ext uri="{FF2B5EF4-FFF2-40B4-BE49-F238E27FC236}">
              <a16:creationId xmlns:a16="http://schemas.microsoft.com/office/drawing/2014/main" id="{956285BB-C214-47F7-8F1F-740F24942AD1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295" name="Line 1">
          <a:extLst>
            <a:ext uri="{FF2B5EF4-FFF2-40B4-BE49-F238E27FC236}">
              <a16:creationId xmlns:a16="http://schemas.microsoft.com/office/drawing/2014/main" id="{78DA319A-2BB8-4D72-B35F-559774BB67DF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296" name="Line 2">
          <a:extLst>
            <a:ext uri="{FF2B5EF4-FFF2-40B4-BE49-F238E27FC236}">
              <a16:creationId xmlns:a16="http://schemas.microsoft.com/office/drawing/2014/main" id="{AE6EB37F-BFA9-405F-9E44-E0F2DD3B5FF5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271" name="Line 1">
          <a:extLst>
            <a:ext uri="{FF2B5EF4-FFF2-40B4-BE49-F238E27FC236}">
              <a16:creationId xmlns:a16="http://schemas.microsoft.com/office/drawing/2014/main" id="{2DAABC67-2DD0-4E3C-96CB-437DC80B5EE5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272" name="Line 2">
          <a:extLst>
            <a:ext uri="{FF2B5EF4-FFF2-40B4-BE49-F238E27FC236}">
              <a16:creationId xmlns:a16="http://schemas.microsoft.com/office/drawing/2014/main" id="{6F83861E-1D8D-4792-B141-1C651B70F7BD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248" name="Line 1">
          <a:extLst>
            <a:ext uri="{FF2B5EF4-FFF2-40B4-BE49-F238E27FC236}">
              <a16:creationId xmlns:a16="http://schemas.microsoft.com/office/drawing/2014/main" id="{36AAC6BB-E967-4BA5-B24F-F55E9C1C3289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249" name="Line 2">
          <a:extLst>
            <a:ext uri="{FF2B5EF4-FFF2-40B4-BE49-F238E27FC236}">
              <a16:creationId xmlns:a16="http://schemas.microsoft.com/office/drawing/2014/main" id="{F2CD54DF-71B1-4FC2-A98C-7276B37CDB83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431" name="Line 1">
          <a:extLst>
            <a:ext uri="{FF2B5EF4-FFF2-40B4-BE49-F238E27FC236}">
              <a16:creationId xmlns:a16="http://schemas.microsoft.com/office/drawing/2014/main" id="{624D329E-AA00-46A7-8EC5-4F7689C86FEB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432" name="Line 2">
          <a:extLst>
            <a:ext uri="{FF2B5EF4-FFF2-40B4-BE49-F238E27FC236}">
              <a16:creationId xmlns:a16="http://schemas.microsoft.com/office/drawing/2014/main" id="{5464C172-1CDB-4FAC-B804-6110F5AEE72E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4436" name="Line 1">
          <a:extLst>
            <a:ext uri="{FF2B5EF4-FFF2-40B4-BE49-F238E27FC236}">
              <a16:creationId xmlns:a16="http://schemas.microsoft.com/office/drawing/2014/main" id="{F3C09227-DE7F-4EBF-80A7-1507A04BDE43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4437" name="Line 2">
          <a:extLst>
            <a:ext uri="{FF2B5EF4-FFF2-40B4-BE49-F238E27FC236}">
              <a16:creationId xmlns:a16="http://schemas.microsoft.com/office/drawing/2014/main" id="{B12A2CBD-92C0-4685-AFEF-6F3E15136256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3530" name="Line 1">
          <a:extLst>
            <a:ext uri="{FF2B5EF4-FFF2-40B4-BE49-F238E27FC236}">
              <a16:creationId xmlns:a16="http://schemas.microsoft.com/office/drawing/2014/main" id="{B2F4533F-3A99-4C8F-8F36-9F0E256162B2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3531" name="Line 2">
          <a:extLst>
            <a:ext uri="{FF2B5EF4-FFF2-40B4-BE49-F238E27FC236}">
              <a16:creationId xmlns:a16="http://schemas.microsoft.com/office/drawing/2014/main" id="{4F06CDFE-909A-4425-BBF9-E435BDDDDB4B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2487" name="Line 1">
          <a:extLst>
            <a:ext uri="{FF2B5EF4-FFF2-40B4-BE49-F238E27FC236}">
              <a16:creationId xmlns:a16="http://schemas.microsoft.com/office/drawing/2014/main" id="{2465D1D7-01D8-46FC-B0CB-8E20019F9FAF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2488" name="Line 2">
          <a:extLst>
            <a:ext uri="{FF2B5EF4-FFF2-40B4-BE49-F238E27FC236}">
              <a16:creationId xmlns:a16="http://schemas.microsoft.com/office/drawing/2014/main" id="{D4E2BC60-F653-4D12-BCAE-FE95ED904D55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1501" name="Line 1">
          <a:extLst>
            <a:ext uri="{FF2B5EF4-FFF2-40B4-BE49-F238E27FC236}">
              <a16:creationId xmlns:a16="http://schemas.microsoft.com/office/drawing/2014/main" id="{618F7673-9DA7-4F4B-B890-2C83D17A1741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1502" name="Line 2">
          <a:extLst>
            <a:ext uri="{FF2B5EF4-FFF2-40B4-BE49-F238E27FC236}">
              <a16:creationId xmlns:a16="http://schemas.microsoft.com/office/drawing/2014/main" id="{18D5CD47-C13A-43E4-961C-05DC06FA0EF2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0404" name="Line 1">
          <a:extLst>
            <a:ext uri="{FF2B5EF4-FFF2-40B4-BE49-F238E27FC236}">
              <a16:creationId xmlns:a16="http://schemas.microsoft.com/office/drawing/2014/main" id="{0C1FE242-45B1-46F4-8033-F7ED89660D8F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0405" name="Line 2">
          <a:extLst>
            <a:ext uri="{FF2B5EF4-FFF2-40B4-BE49-F238E27FC236}">
              <a16:creationId xmlns:a16="http://schemas.microsoft.com/office/drawing/2014/main" id="{E1EF8CF7-3E7D-4412-9637-8A3BED2D858C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385" name="Line 1">
          <a:extLst>
            <a:ext uri="{FF2B5EF4-FFF2-40B4-BE49-F238E27FC236}">
              <a16:creationId xmlns:a16="http://schemas.microsoft.com/office/drawing/2014/main" id="{F920F12D-9D6E-42DA-A082-A033C0902294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386" name="Line 2">
          <a:extLst>
            <a:ext uri="{FF2B5EF4-FFF2-40B4-BE49-F238E27FC236}">
              <a16:creationId xmlns:a16="http://schemas.microsoft.com/office/drawing/2014/main" id="{18B40398-0DB1-4C01-ABEB-A24CB8CED7C3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365" name="Line 1">
          <a:extLst>
            <a:ext uri="{FF2B5EF4-FFF2-40B4-BE49-F238E27FC236}">
              <a16:creationId xmlns:a16="http://schemas.microsoft.com/office/drawing/2014/main" id="{765DB969-F3EC-4C68-8DDC-0FFF6469382F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366" name="Line 2">
          <a:extLst>
            <a:ext uri="{FF2B5EF4-FFF2-40B4-BE49-F238E27FC236}">
              <a16:creationId xmlns:a16="http://schemas.microsoft.com/office/drawing/2014/main" id="{D9E9D733-450C-4C92-B054-E5A8CFE10670}"/>
            </a:ext>
          </a:extLst>
        </xdr:cNvPr>
        <xdr:cNvSpPr>
          <a:spLocks noChangeShapeType="1"/>
        </xdr:cNvSpPr>
      </xdr:nvSpPr>
      <xdr:spPr bwMode="auto">
        <a:xfrm>
          <a:off x="121920" y="0"/>
          <a:ext cx="153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indexed="14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9"/>
      <c r="S2" s="18" t="s">
        <v>38</v>
      </c>
    </row>
    <row r="3" spans="2:19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116" t="s">
        <v>2</v>
      </c>
    </row>
    <row r="5" spans="2:19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117"/>
    </row>
    <row r="6" spans="2:19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117"/>
    </row>
    <row r="7" spans="2:19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118"/>
    </row>
    <row r="8" spans="2:19" s="14" customFormat="1" ht="17.25" customHeight="1">
      <c r="B8" s="123" t="s">
        <v>11</v>
      </c>
      <c r="C8" s="8" t="s">
        <v>12</v>
      </c>
      <c r="D8" s="29">
        <v>359</v>
      </c>
      <c r="E8" s="30">
        <v>35</v>
      </c>
      <c r="F8" s="30">
        <v>1</v>
      </c>
      <c r="G8" s="30">
        <v>44</v>
      </c>
      <c r="H8" s="30">
        <v>0</v>
      </c>
      <c r="I8" s="30">
        <v>0</v>
      </c>
      <c r="J8" s="30">
        <v>37</v>
      </c>
      <c r="K8" s="30">
        <v>1</v>
      </c>
      <c r="L8" s="30">
        <v>0</v>
      </c>
      <c r="M8" s="30">
        <f>SUM(D8:L8)</f>
        <v>477</v>
      </c>
      <c r="N8" s="30">
        <v>1252</v>
      </c>
      <c r="O8" s="30">
        <v>148</v>
      </c>
      <c r="P8" s="30">
        <v>15</v>
      </c>
      <c r="Q8" s="30">
        <v>3</v>
      </c>
      <c r="R8" s="30">
        <f>SUM(N8:Q8)</f>
        <v>1418</v>
      </c>
      <c r="S8" s="36">
        <f>SUM(M8,R8)</f>
        <v>1895</v>
      </c>
    </row>
    <row r="9" spans="2:19" s="14" customFormat="1" ht="17.25" customHeight="1">
      <c r="B9" s="123"/>
      <c r="C9" s="3" t="s">
        <v>13</v>
      </c>
      <c r="D9" s="31">
        <v>21</v>
      </c>
      <c r="E9" s="32">
        <v>8</v>
      </c>
      <c r="F9" s="32">
        <v>0</v>
      </c>
      <c r="G9" s="32">
        <v>2</v>
      </c>
      <c r="H9" s="32">
        <v>0</v>
      </c>
      <c r="I9" s="32">
        <v>0</v>
      </c>
      <c r="J9" s="32">
        <v>1</v>
      </c>
      <c r="K9" s="32">
        <v>0</v>
      </c>
      <c r="L9" s="32">
        <v>0</v>
      </c>
      <c r="M9" s="32">
        <f>SUM(D9:L9)</f>
        <v>32</v>
      </c>
      <c r="N9" s="32">
        <v>71</v>
      </c>
      <c r="O9" s="32">
        <v>48</v>
      </c>
      <c r="P9" s="32">
        <v>11</v>
      </c>
      <c r="Q9" s="32">
        <v>4</v>
      </c>
      <c r="R9" s="32">
        <f>SUM(N9:Q9)</f>
        <v>134</v>
      </c>
      <c r="S9" s="18">
        <f>SUM(M9,R9)</f>
        <v>166</v>
      </c>
    </row>
    <row r="10" spans="2:19" s="14" customFormat="1" ht="17.25" customHeight="1">
      <c r="B10" s="123" t="s">
        <v>14</v>
      </c>
      <c r="C10" s="3" t="s">
        <v>12</v>
      </c>
      <c r="D10" s="31">
        <v>67</v>
      </c>
      <c r="E10" s="32">
        <v>13</v>
      </c>
      <c r="F10" s="32">
        <v>0</v>
      </c>
      <c r="G10" s="32">
        <v>3</v>
      </c>
      <c r="H10" s="32">
        <v>1</v>
      </c>
      <c r="I10" s="32">
        <v>0</v>
      </c>
      <c r="J10" s="32">
        <v>15</v>
      </c>
      <c r="K10" s="32">
        <v>4</v>
      </c>
      <c r="L10" s="32">
        <v>0</v>
      </c>
      <c r="M10" s="32">
        <f>SUM(D10:L10)</f>
        <v>103</v>
      </c>
      <c r="N10" s="32">
        <v>27</v>
      </c>
      <c r="O10" s="32">
        <v>5</v>
      </c>
      <c r="P10" s="32">
        <v>25</v>
      </c>
      <c r="Q10" s="32">
        <v>3</v>
      </c>
      <c r="R10" s="32">
        <f>SUM(N10:Q10)</f>
        <v>60</v>
      </c>
      <c r="S10" s="18">
        <f>SUM(M10,R10)</f>
        <v>163</v>
      </c>
    </row>
    <row r="11" spans="2:19" s="14" customFormat="1" ht="17.25" customHeight="1">
      <c r="B11" s="123"/>
      <c r="C11" s="5" t="s">
        <v>13</v>
      </c>
      <c r="D11" s="31">
        <v>34</v>
      </c>
      <c r="E11" s="32">
        <v>7</v>
      </c>
      <c r="F11" s="32">
        <v>2</v>
      </c>
      <c r="G11" s="32">
        <v>6</v>
      </c>
      <c r="H11" s="32">
        <v>1</v>
      </c>
      <c r="I11" s="32">
        <v>0</v>
      </c>
      <c r="J11" s="32">
        <v>6</v>
      </c>
      <c r="K11" s="32">
        <v>3</v>
      </c>
      <c r="L11" s="32">
        <v>0</v>
      </c>
      <c r="M11" s="32">
        <f>SUM(D11:L11)</f>
        <v>59</v>
      </c>
      <c r="N11" s="32">
        <v>6</v>
      </c>
      <c r="O11" s="32">
        <v>3</v>
      </c>
      <c r="P11" s="32">
        <v>15</v>
      </c>
      <c r="Q11" s="32">
        <v>2</v>
      </c>
      <c r="R11" s="32">
        <f>SUM(N11:Q11)</f>
        <v>26</v>
      </c>
      <c r="S11" s="18">
        <f>SUM(M11,R11)</f>
        <v>85</v>
      </c>
    </row>
    <row r="12" spans="2:19" s="14" customFormat="1" ht="17.25" customHeight="1">
      <c r="B12" s="120" t="s">
        <v>15</v>
      </c>
      <c r="C12" s="120"/>
      <c r="D12" s="33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 t="s">
        <v>22</v>
      </c>
      <c r="J12" s="18" t="s">
        <v>22</v>
      </c>
      <c r="K12" s="18" t="s">
        <v>22</v>
      </c>
      <c r="L12" s="18" t="s">
        <v>22</v>
      </c>
      <c r="M12" s="18" t="s">
        <v>22</v>
      </c>
      <c r="N12" s="18" t="s">
        <v>22</v>
      </c>
      <c r="O12" s="18" t="s">
        <v>22</v>
      </c>
      <c r="P12" s="18" t="s">
        <v>22</v>
      </c>
      <c r="Q12" s="18" t="s">
        <v>22</v>
      </c>
      <c r="R12" s="18" t="s">
        <v>22</v>
      </c>
      <c r="S12" s="18">
        <v>68</v>
      </c>
    </row>
    <row r="13" spans="2:19" s="14" customFormat="1" ht="17.25" customHeight="1">
      <c r="B13" s="120" t="s">
        <v>16</v>
      </c>
      <c r="C13" s="120"/>
      <c r="D13" s="33" t="s">
        <v>22</v>
      </c>
      <c r="E13" s="18" t="s">
        <v>22</v>
      </c>
      <c r="F13" s="18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  <c r="K13" s="18" t="s">
        <v>22</v>
      </c>
      <c r="L13" s="18" t="s">
        <v>22</v>
      </c>
      <c r="M13" s="18" t="s">
        <v>22</v>
      </c>
      <c r="N13" s="18" t="s">
        <v>22</v>
      </c>
      <c r="O13" s="18" t="s">
        <v>22</v>
      </c>
      <c r="P13" s="18" t="s">
        <v>22</v>
      </c>
      <c r="Q13" s="18" t="s">
        <v>22</v>
      </c>
      <c r="R13" s="18" t="s">
        <v>22</v>
      </c>
      <c r="S13" s="18">
        <v>49</v>
      </c>
    </row>
    <row r="14" spans="2:19" s="14" customFormat="1" ht="17.25" customHeight="1" thickBot="1">
      <c r="B14" s="138" t="s">
        <v>17</v>
      </c>
      <c r="C14" s="138"/>
      <c r="D14" s="46">
        <f t="shared" ref="D14:R14" si="0">SUM(D8:D13)</f>
        <v>481</v>
      </c>
      <c r="E14" s="38">
        <f t="shared" si="0"/>
        <v>63</v>
      </c>
      <c r="F14" s="38">
        <f t="shared" si="0"/>
        <v>3</v>
      </c>
      <c r="G14" s="38">
        <f t="shared" si="0"/>
        <v>55</v>
      </c>
      <c r="H14" s="38">
        <f t="shared" si="0"/>
        <v>2</v>
      </c>
      <c r="I14" s="38">
        <f t="shared" si="0"/>
        <v>0</v>
      </c>
      <c r="J14" s="38">
        <f t="shared" si="0"/>
        <v>59</v>
      </c>
      <c r="K14" s="38">
        <f t="shared" si="0"/>
        <v>8</v>
      </c>
      <c r="L14" s="38">
        <f t="shared" si="0"/>
        <v>0</v>
      </c>
      <c r="M14" s="38">
        <f t="shared" si="0"/>
        <v>671</v>
      </c>
      <c r="N14" s="38">
        <f t="shared" si="0"/>
        <v>1356</v>
      </c>
      <c r="O14" s="38">
        <f t="shared" si="0"/>
        <v>204</v>
      </c>
      <c r="P14" s="38">
        <f t="shared" si="0"/>
        <v>66</v>
      </c>
      <c r="Q14" s="38">
        <f t="shared" si="0"/>
        <v>12</v>
      </c>
      <c r="R14" s="38">
        <f t="shared" si="0"/>
        <v>1638</v>
      </c>
      <c r="S14" s="47">
        <f>SUM(S8:S13)</f>
        <v>2426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R5:R7"/>
    <mergeCell ref="D6:E6"/>
    <mergeCell ref="F6:F7"/>
    <mergeCell ref="G6:H6"/>
    <mergeCell ref="I6:I7"/>
    <mergeCell ref="J6:K6"/>
    <mergeCell ref="B12:C12"/>
    <mergeCell ref="B13:C13"/>
    <mergeCell ref="B14:C14"/>
    <mergeCell ref="P5:Q5"/>
    <mergeCell ref="L6:L7"/>
    <mergeCell ref="N6:O6"/>
    <mergeCell ref="P6:Q6"/>
    <mergeCell ref="B8:B9"/>
    <mergeCell ref="B10:B11"/>
  </mergeCells>
  <phoneticPr fontId="14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indexed="14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9"/>
      <c r="S2" s="18" t="s">
        <v>37</v>
      </c>
    </row>
    <row r="3" spans="2:19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116" t="s">
        <v>2</v>
      </c>
    </row>
    <row r="5" spans="2:19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117"/>
    </row>
    <row r="6" spans="2:19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117"/>
    </row>
    <row r="7" spans="2:19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118"/>
    </row>
    <row r="8" spans="2:19" s="14" customFormat="1" ht="17.25" customHeight="1">
      <c r="B8" s="123" t="s">
        <v>11</v>
      </c>
      <c r="C8" s="8" t="s">
        <v>12</v>
      </c>
      <c r="D8" s="29">
        <v>339</v>
      </c>
      <c r="E8" s="30">
        <v>20</v>
      </c>
      <c r="F8" s="30">
        <v>1</v>
      </c>
      <c r="G8" s="30">
        <v>41</v>
      </c>
      <c r="H8" s="30">
        <v>1</v>
      </c>
      <c r="I8" s="30">
        <v>0</v>
      </c>
      <c r="J8" s="30">
        <v>67</v>
      </c>
      <c r="K8" s="30">
        <v>3</v>
      </c>
      <c r="L8" s="30">
        <v>0</v>
      </c>
      <c r="M8" s="30">
        <f>SUM(D8:L8)</f>
        <v>472</v>
      </c>
      <c r="N8" s="30">
        <v>1225</v>
      </c>
      <c r="O8" s="30">
        <v>100</v>
      </c>
      <c r="P8" s="30">
        <v>10</v>
      </c>
      <c r="Q8" s="30">
        <v>1</v>
      </c>
      <c r="R8" s="30">
        <f>SUM(N8:Q8)</f>
        <v>1336</v>
      </c>
      <c r="S8" s="36">
        <f>SUM(M8+R8)</f>
        <v>1808</v>
      </c>
    </row>
    <row r="9" spans="2:19" s="14" customFormat="1" ht="17.25" customHeight="1">
      <c r="B9" s="123"/>
      <c r="C9" s="3" t="s">
        <v>13</v>
      </c>
      <c r="D9" s="31">
        <v>17</v>
      </c>
      <c r="E9" s="32">
        <v>7</v>
      </c>
      <c r="F9" s="32">
        <v>0</v>
      </c>
      <c r="G9" s="32">
        <v>2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f>SUM(D9:L9)</f>
        <v>26</v>
      </c>
      <c r="N9" s="32">
        <v>90</v>
      </c>
      <c r="O9" s="32">
        <v>33</v>
      </c>
      <c r="P9" s="32">
        <v>19</v>
      </c>
      <c r="Q9" s="32">
        <v>4</v>
      </c>
      <c r="R9" s="32">
        <f>SUM(N9:Q9)</f>
        <v>146</v>
      </c>
      <c r="S9" s="18">
        <f>SUM(M9+R9)</f>
        <v>172</v>
      </c>
    </row>
    <row r="10" spans="2:19" s="14" customFormat="1" ht="17.25" customHeight="1">
      <c r="B10" s="123" t="s">
        <v>14</v>
      </c>
      <c r="C10" s="3" t="s">
        <v>12</v>
      </c>
      <c r="D10" s="31">
        <v>50</v>
      </c>
      <c r="E10" s="32">
        <v>8</v>
      </c>
      <c r="F10" s="32">
        <v>0</v>
      </c>
      <c r="G10" s="32">
        <v>3</v>
      </c>
      <c r="H10" s="32">
        <v>1</v>
      </c>
      <c r="I10" s="32">
        <v>0</v>
      </c>
      <c r="J10" s="32">
        <v>8</v>
      </c>
      <c r="K10" s="32">
        <v>1</v>
      </c>
      <c r="L10" s="32">
        <v>0</v>
      </c>
      <c r="M10" s="32">
        <f>SUM(D10:L10)</f>
        <v>71</v>
      </c>
      <c r="N10" s="32">
        <v>24</v>
      </c>
      <c r="O10" s="32">
        <v>5</v>
      </c>
      <c r="P10" s="32">
        <v>30</v>
      </c>
      <c r="Q10" s="32">
        <v>3</v>
      </c>
      <c r="R10" s="32">
        <f>SUM(N10:Q10)</f>
        <v>62</v>
      </c>
      <c r="S10" s="18">
        <f>SUM(M10+R10)</f>
        <v>133</v>
      </c>
    </row>
    <row r="11" spans="2:19" s="14" customFormat="1" ht="17.25" customHeight="1">
      <c r="B11" s="123"/>
      <c r="C11" s="5" t="s">
        <v>13</v>
      </c>
      <c r="D11" s="31">
        <v>27</v>
      </c>
      <c r="E11" s="32">
        <v>6</v>
      </c>
      <c r="F11" s="32">
        <v>1</v>
      </c>
      <c r="G11" s="32">
        <v>3</v>
      </c>
      <c r="H11" s="32">
        <v>2</v>
      </c>
      <c r="I11" s="32">
        <v>0</v>
      </c>
      <c r="J11" s="32">
        <v>4</v>
      </c>
      <c r="K11" s="32">
        <v>2</v>
      </c>
      <c r="L11" s="32">
        <v>0</v>
      </c>
      <c r="M11" s="32">
        <f>SUM(D11:L11)</f>
        <v>45</v>
      </c>
      <c r="N11" s="32">
        <v>5</v>
      </c>
      <c r="O11" s="32">
        <v>1</v>
      </c>
      <c r="P11" s="32">
        <v>19</v>
      </c>
      <c r="Q11" s="32">
        <v>3</v>
      </c>
      <c r="R11" s="32">
        <f>SUM(N11:Q11)</f>
        <v>28</v>
      </c>
      <c r="S11" s="18">
        <f>SUM(M11+R11)</f>
        <v>73</v>
      </c>
    </row>
    <row r="12" spans="2:19" s="14" customFormat="1" ht="17.25" customHeight="1">
      <c r="B12" s="120" t="s">
        <v>15</v>
      </c>
      <c r="C12" s="120"/>
      <c r="D12" s="33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 t="s">
        <v>22</v>
      </c>
      <c r="J12" s="18" t="s">
        <v>22</v>
      </c>
      <c r="K12" s="18" t="s">
        <v>22</v>
      </c>
      <c r="L12" s="18" t="s">
        <v>22</v>
      </c>
      <c r="M12" s="18" t="s">
        <v>22</v>
      </c>
      <c r="N12" s="18" t="s">
        <v>22</v>
      </c>
      <c r="O12" s="18" t="s">
        <v>22</v>
      </c>
      <c r="P12" s="18" t="s">
        <v>22</v>
      </c>
      <c r="Q12" s="18" t="s">
        <v>22</v>
      </c>
      <c r="R12" s="18" t="s">
        <v>22</v>
      </c>
      <c r="S12" s="18">
        <v>68</v>
      </c>
    </row>
    <row r="13" spans="2:19" s="14" customFormat="1" ht="17.25" customHeight="1">
      <c r="B13" s="120" t="s">
        <v>16</v>
      </c>
      <c r="C13" s="120"/>
      <c r="D13" s="33" t="s">
        <v>22</v>
      </c>
      <c r="E13" s="18" t="s">
        <v>22</v>
      </c>
      <c r="F13" s="18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  <c r="K13" s="18" t="s">
        <v>22</v>
      </c>
      <c r="L13" s="18" t="s">
        <v>22</v>
      </c>
      <c r="M13" s="18" t="s">
        <v>22</v>
      </c>
      <c r="N13" s="18" t="s">
        <v>22</v>
      </c>
      <c r="O13" s="18" t="s">
        <v>22</v>
      </c>
      <c r="P13" s="18" t="s">
        <v>22</v>
      </c>
      <c r="Q13" s="18" t="s">
        <v>22</v>
      </c>
      <c r="R13" s="18" t="s">
        <v>22</v>
      </c>
      <c r="S13" s="18">
        <v>45</v>
      </c>
    </row>
    <row r="14" spans="2:19" s="14" customFormat="1" ht="17.25" customHeight="1" thickBot="1">
      <c r="B14" s="138" t="s">
        <v>17</v>
      </c>
      <c r="C14" s="138"/>
      <c r="D14" s="34">
        <f t="shared" ref="D14:S14" si="0">SUM(D8:D13)</f>
        <v>433</v>
      </c>
      <c r="E14" s="2">
        <f t="shared" si="0"/>
        <v>41</v>
      </c>
      <c r="F14" s="2">
        <f t="shared" si="0"/>
        <v>2</v>
      </c>
      <c r="G14" s="2">
        <f t="shared" si="0"/>
        <v>49</v>
      </c>
      <c r="H14" s="2">
        <f t="shared" si="0"/>
        <v>4</v>
      </c>
      <c r="I14" s="2">
        <f t="shared" si="0"/>
        <v>0</v>
      </c>
      <c r="J14" s="2">
        <f t="shared" si="0"/>
        <v>79</v>
      </c>
      <c r="K14" s="2">
        <f t="shared" si="0"/>
        <v>6</v>
      </c>
      <c r="L14" s="2">
        <f t="shared" si="0"/>
        <v>0</v>
      </c>
      <c r="M14" s="2">
        <f t="shared" si="0"/>
        <v>614</v>
      </c>
      <c r="N14" s="2">
        <f t="shared" si="0"/>
        <v>1344</v>
      </c>
      <c r="O14" s="2">
        <f t="shared" si="0"/>
        <v>139</v>
      </c>
      <c r="P14" s="2">
        <f t="shared" si="0"/>
        <v>78</v>
      </c>
      <c r="Q14" s="2">
        <f t="shared" si="0"/>
        <v>11</v>
      </c>
      <c r="R14" s="2">
        <f t="shared" si="0"/>
        <v>1572</v>
      </c>
      <c r="S14" s="35">
        <f t="shared" si="0"/>
        <v>2299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R5:R7"/>
    <mergeCell ref="D6:E6"/>
    <mergeCell ref="F6:F7"/>
    <mergeCell ref="G6:H6"/>
    <mergeCell ref="I6:I7"/>
    <mergeCell ref="J6:K6"/>
    <mergeCell ref="B12:C12"/>
    <mergeCell ref="B13:C13"/>
    <mergeCell ref="B14:C14"/>
    <mergeCell ref="P5:Q5"/>
    <mergeCell ref="L6:L7"/>
    <mergeCell ref="N6:O6"/>
    <mergeCell ref="P6:Q6"/>
    <mergeCell ref="B8:B9"/>
    <mergeCell ref="B10:B11"/>
  </mergeCells>
  <phoneticPr fontId="14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indexed="14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31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9"/>
      <c r="S2" s="18" t="s">
        <v>36</v>
      </c>
    </row>
    <row r="3" spans="2:19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204" t="s">
        <v>2</v>
      </c>
    </row>
    <row r="5" spans="2:19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205"/>
    </row>
    <row r="6" spans="2:19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205"/>
    </row>
    <row r="7" spans="2:19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206"/>
    </row>
    <row r="8" spans="2:19" s="14" customFormat="1" ht="17.25" customHeight="1">
      <c r="B8" s="123" t="s">
        <v>11</v>
      </c>
      <c r="C8" s="8" t="s">
        <v>12</v>
      </c>
      <c r="D8" s="29">
        <v>359</v>
      </c>
      <c r="E8" s="30">
        <v>24</v>
      </c>
      <c r="F8" s="30">
        <v>0</v>
      </c>
      <c r="G8" s="30">
        <v>61</v>
      </c>
      <c r="H8" s="30">
        <v>0</v>
      </c>
      <c r="I8" s="30">
        <v>0</v>
      </c>
      <c r="J8" s="30">
        <v>56</v>
      </c>
      <c r="K8" s="30">
        <v>3</v>
      </c>
      <c r="L8" s="30">
        <v>0</v>
      </c>
      <c r="M8" s="30">
        <f>SUM(D8:L8)</f>
        <v>503</v>
      </c>
      <c r="N8" s="30">
        <v>1179</v>
      </c>
      <c r="O8" s="30">
        <v>103</v>
      </c>
      <c r="P8" s="30">
        <v>9</v>
      </c>
      <c r="Q8" s="30">
        <v>2</v>
      </c>
      <c r="R8" s="30">
        <f>SUM(N8:Q8)</f>
        <v>1293</v>
      </c>
      <c r="S8" s="54">
        <f>SUM(M8+R8)</f>
        <v>1796</v>
      </c>
    </row>
    <row r="9" spans="2:19" s="14" customFormat="1" ht="17.25" customHeight="1">
      <c r="B9" s="123"/>
      <c r="C9" s="3" t="s">
        <v>13</v>
      </c>
      <c r="D9" s="31">
        <v>21</v>
      </c>
      <c r="E9" s="32">
        <v>13</v>
      </c>
      <c r="F9" s="32">
        <v>0</v>
      </c>
      <c r="G9" s="32">
        <v>1</v>
      </c>
      <c r="H9" s="32">
        <v>0</v>
      </c>
      <c r="I9" s="32">
        <v>0</v>
      </c>
      <c r="J9" s="32">
        <v>6</v>
      </c>
      <c r="K9" s="32">
        <v>0</v>
      </c>
      <c r="L9" s="32">
        <v>0</v>
      </c>
      <c r="M9" s="32">
        <f>SUM(D9:L9)</f>
        <v>41</v>
      </c>
      <c r="N9" s="32">
        <v>63</v>
      </c>
      <c r="O9" s="32">
        <v>60</v>
      </c>
      <c r="P9" s="32">
        <v>21</v>
      </c>
      <c r="Q9" s="32">
        <v>5</v>
      </c>
      <c r="R9" s="32">
        <f>SUM(N9:Q9)</f>
        <v>149</v>
      </c>
      <c r="S9" s="55">
        <f>SUM(M9+R9)</f>
        <v>190</v>
      </c>
    </row>
    <row r="10" spans="2:19" s="14" customFormat="1" ht="17.25" customHeight="1">
      <c r="B10" s="123" t="s">
        <v>14</v>
      </c>
      <c r="C10" s="3" t="s">
        <v>12</v>
      </c>
      <c r="D10" s="31">
        <v>71</v>
      </c>
      <c r="E10" s="32">
        <v>18</v>
      </c>
      <c r="F10" s="32">
        <v>1</v>
      </c>
      <c r="G10" s="32">
        <v>3</v>
      </c>
      <c r="H10" s="32">
        <v>2</v>
      </c>
      <c r="I10" s="32">
        <v>0</v>
      </c>
      <c r="J10" s="32">
        <v>13</v>
      </c>
      <c r="K10" s="32">
        <v>0</v>
      </c>
      <c r="L10" s="32">
        <v>0</v>
      </c>
      <c r="M10" s="32">
        <f>SUM(D10:L10)</f>
        <v>108</v>
      </c>
      <c r="N10" s="32">
        <v>32</v>
      </c>
      <c r="O10" s="32">
        <v>4</v>
      </c>
      <c r="P10" s="32">
        <v>26</v>
      </c>
      <c r="Q10" s="32">
        <v>4</v>
      </c>
      <c r="R10" s="32">
        <f>SUM(N10:Q10)</f>
        <v>66</v>
      </c>
      <c r="S10" s="55">
        <f>SUM(M10+R10)</f>
        <v>174</v>
      </c>
    </row>
    <row r="11" spans="2:19" s="14" customFormat="1" ht="17.25" customHeight="1">
      <c r="B11" s="123"/>
      <c r="C11" s="5" t="s">
        <v>13</v>
      </c>
      <c r="D11" s="31">
        <v>29</v>
      </c>
      <c r="E11" s="32">
        <v>5</v>
      </c>
      <c r="F11" s="32">
        <v>3</v>
      </c>
      <c r="G11" s="32">
        <v>5</v>
      </c>
      <c r="H11" s="32">
        <v>1</v>
      </c>
      <c r="I11" s="32">
        <v>0</v>
      </c>
      <c r="J11" s="32">
        <v>1</v>
      </c>
      <c r="K11" s="32">
        <v>0</v>
      </c>
      <c r="L11" s="32">
        <v>0</v>
      </c>
      <c r="M11" s="32">
        <f>SUM(D11:L11)</f>
        <v>44</v>
      </c>
      <c r="N11" s="32">
        <v>5</v>
      </c>
      <c r="O11" s="32">
        <v>3</v>
      </c>
      <c r="P11" s="32">
        <v>13</v>
      </c>
      <c r="Q11" s="32">
        <v>4</v>
      </c>
      <c r="R11" s="32">
        <f>SUM(N11:Q11)</f>
        <v>25</v>
      </c>
      <c r="S11" s="55">
        <f>SUM(M11+R11)</f>
        <v>69</v>
      </c>
    </row>
    <row r="12" spans="2:19" s="14" customFormat="1" ht="17.25" customHeight="1">
      <c r="B12" s="120" t="s">
        <v>15</v>
      </c>
      <c r="C12" s="120"/>
      <c r="D12" s="33" t="s">
        <v>29</v>
      </c>
      <c r="E12" s="18" t="s">
        <v>29</v>
      </c>
      <c r="F12" s="18" t="s">
        <v>22</v>
      </c>
      <c r="G12" s="18" t="s">
        <v>29</v>
      </c>
      <c r="H12" s="18" t="s">
        <v>29</v>
      </c>
      <c r="I12" s="18" t="s">
        <v>22</v>
      </c>
      <c r="J12" s="18" t="s">
        <v>29</v>
      </c>
      <c r="K12" s="18" t="s">
        <v>29</v>
      </c>
      <c r="L12" s="18" t="s">
        <v>22</v>
      </c>
      <c r="M12" s="18" t="s">
        <v>29</v>
      </c>
      <c r="N12" s="18" t="s">
        <v>29</v>
      </c>
      <c r="O12" s="18" t="s">
        <v>29</v>
      </c>
      <c r="P12" s="18" t="s">
        <v>29</v>
      </c>
      <c r="Q12" s="18" t="s">
        <v>29</v>
      </c>
      <c r="R12" s="18" t="s">
        <v>29</v>
      </c>
      <c r="S12" s="55">
        <v>71</v>
      </c>
    </row>
    <row r="13" spans="2:19" s="14" customFormat="1" ht="17.25" customHeight="1">
      <c r="B13" s="120" t="s">
        <v>16</v>
      </c>
      <c r="C13" s="120"/>
      <c r="D13" s="33" t="s">
        <v>32</v>
      </c>
      <c r="E13" s="18" t="s">
        <v>22</v>
      </c>
      <c r="F13" s="18" t="s">
        <v>22</v>
      </c>
      <c r="G13" s="18" t="s">
        <v>32</v>
      </c>
      <c r="H13" s="18" t="s">
        <v>22</v>
      </c>
      <c r="I13" s="18" t="s">
        <v>22</v>
      </c>
      <c r="J13" s="18" t="s">
        <v>32</v>
      </c>
      <c r="K13" s="18" t="s">
        <v>22</v>
      </c>
      <c r="L13" s="18" t="s">
        <v>22</v>
      </c>
      <c r="M13" s="18" t="s">
        <v>32</v>
      </c>
      <c r="N13" s="18" t="s">
        <v>32</v>
      </c>
      <c r="O13" s="18" t="s">
        <v>32</v>
      </c>
      <c r="P13" s="18" t="s">
        <v>32</v>
      </c>
      <c r="Q13" s="18" t="s">
        <v>32</v>
      </c>
      <c r="R13" s="18" t="s">
        <v>32</v>
      </c>
      <c r="S13" s="55">
        <v>60</v>
      </c>
    </row>
    <row r="14" spans="2:19" s="15" customFormat="1" ht="17.25" customHeight="1" thickBot="1">
      <c r="B14" s="207" t="s">
        <v>17</v>
      </c>
      <c r="C14" s="207"/>
      <c r="D14" s="10">
        <f t="shared" ref="D14:S14" si="0">SUM(D8:D13)</f>
        <v>480</v>
      </c>
      <c r="E14" s="11">
        <f t="shared" si="0"/>
        <v>60</v>
      </c>
      <c r="F14" s="11">
        <f t="shared" si="0"/>
        <v>4</v>
      </c>
      <c r="G14" s="11">
        <f t="shared" si="0"/>
        <v>70</v>
      </c>
      <c r="H14" s="11">
        <f t="shared" si="0"/>
        <v>3</v>
      </c>
      <c r="I14" s="11">
        <f t="shared" si="0"/>
        <v>0</v>
      </c>
      <c r="J14" s="11">
        <f t="shared" si="0"/>
        <v>76</v>
      </c>
      <c r="K14" s="11">
        <f t="shared" si="0"/>
        <v>3</v>
      </c>
      <c r="L14" s="11">
        <f t="shared" si="0"/>
        <v>0</v>
      </c>
      <c r="M14" s="11">
        <f t="shared" si="0"/>
        <v>696</v>
      </c>
      <c r="N14" s="11">
        <f t="shared" si="0"/>
        <v>1279</v>
      </c>
      <c r="O14" s="11">
        <f t="shared" si="0"/>
        <v>170</v>
      </c>
      <c r="P14" s="11">
        <f t="shared" si="0"/>
        <v>69</v>
      </c>
      <c r="Q14" s="11">
        <f t="shared" si="0"/>
        <v>15</v>
      </c>
      <c r="R14" s="11">
        <f t="shared" si="0"/>
        <v>1533</v>
      </c>
      <c r="S14" s="12">
        <f t="shared" si="0"/>
        <v>2360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4:C14"/>
    <mergeCell ref="N5:O5"/>
    <mergeCell ref="P5:Q5"/>
    <mergeCell ref="R5:R7"/>
    <mergeCell ref="B8:B9"/>
    <mergeCell ref="D6:E6"/>
    <mergeCell ref="N6:O6"/>
    <mergeCell ref="I6:I7"/>
    <mergeCell ref="B4:C7"/>
    <mergeCell ref="B10:B11"/>
    <mergeCell ref="B12:C12"/>
    <mergeCell ref="B13:C13"/>
    <mergeCell ref="B1:S1"/>
    <mergeCell ref="J6:K6"/>
    <mergeCell ref="L6:L7"/>
    <mergeCell ref="S4:S7"/>
    <mergeCell ref="G5:I5"/>
    <mergeCell ref="D4:M4"/>
    <mergeCell ref="N4:R4"/>
    <mergeCell ref="F6:F7"/>
    <mergeCell ref="G6:H6"/>
    <mergeCell ref="M5:M7"/>
    <mergeCell ref="D5:F5"/>
    <mergeCell ref="P6:Q6"/>
    <mergeCell ref="J5:L5"/>
  </mergeCells>
  <phoneticPr fontId="6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indexed="14"/>
  </sheetPr>
  <dimension ref="B1:T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20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20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9"/>
      <c r="S2" s="18" t="s">
        <v>33</v>
      </c>
    </row>
    <row r="3" spans="2:20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20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204" t="s">
        <v>2</v>
      </c>
    </row>
    <row r="5" spans="2:20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205"/>
    </row>
    <row r="6" spans="2:20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205"/>
    </row>
    <row r="7" spans="2:20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206"/>
    </row>
    <row r="8" spans="2:20" s="14" customFormat="1" ht="17.25" customHeight="1">
      <c r="B8" s="123" t="s">
        <v>11</v>
      </c>
      <c r="C8" s="8" t="s">
        <v>12</v>
      </c>
      <c r="D8" s="29">
        <v>379</v>
      </c>
      <c r="E8" s="30">
        <v>37</v>
      </c>
      <c r="F8" s="30">
        <v>0</v>
      </c>
      <c r="G8" s="30">
        <v>81</v>
      </c>
      <c r="H8" s="30">
        <v>1</v>
      </c>
      <c r="I8" s="30">
        <v>0</v>
      </c>
      <c r="J8" s="30">
        <v>59</v>
      </c>
      <c r="K8" s="30">
        <v>1</v>
      </c>
      <c r="L8" s="30">
        <v>0</v>
      </c>
      <c r="M8" s="30">
        <f>SUM(D8:L8)</f>
        <v>558</v>
      </c>
      <c r="N8" s="30">
        <v>1513</v>
      </c>
      <c r="O8" s="30">
        <v>174</v>
      </c>
      <c r="P8" s="30">
        <v>13</v>
      </c>
      <c r="Q8" s="30">
        <v>0</v>
      </c>
      <c r="R8" s="30">
        <f>SUM(N8:Q8)</f>
        <v>1700</v>
      </c>
      <c r="S8" s="54">
        <f>SUM(M8+R8)</f>
        <v>2258</v>
      </c>
      <c r="T8" s="19"/>
    </row>
    <row r="9" spans="2:20" s="14" customFormat="1" ht="17.25" customHeight="1">
      <c r="B9" s="123"/>
      <c r="C9" s="3" t="s">
        <v>13</v>
      </c>
      <c r="D9" s="31">
        <v>21</v>
      </c>
      <c r="E9" s="32">
        <v>7</v>
      </c>
      <c r="F9" s="32">
        <v>0</v>
      </c>
      <c r="G9" s="32">
        <v>0</v>
      </c>
      <c r="H9" s="32">
        <v>0</v>
      </c>
      <c r="I9" s="32">
        <v>0</v>
      </c>
      <c r="J9" s="32">
        <v>3</v>
      </c>
      <c r="K9" s="32">
        <v>1</v>
      </c>
      <c r="L9" s="32">
        <v>0</v>
      </c>
      <c r="M9" s="32">
        <f>SUM(D9:L9)</f>
        <v>32</v>
      </c>
      <c r="N9" s="32">
        <v>116</v>
      </c>
      <c r="O9" s="32">
        <v>62</v>
      </c>
      <c r="P9" s="32">
        <v>21</v>
      </c>
      <c r="Q9" s="32">
        <v>4</v>
      </c>
      <c r="R9" s="32">
        <f>SUM(N9:Q9)</f>
        <v>203</v>
      </c>
      <c r="S9" s="55">
        <f>SUM(M9+R9)</f>
        <v>235</v>
      </c>
      <c r="T9" s="19"/>
    </row>
    <row r="10" spans="2:20" s="14" customFormat="1" ht="17.25" customHeight="1">
      <c r="B10" s="123" t="s">
        <v>14</v>
      </c>
      <c r="C10" s="3" t="s">
        <v>12</v>
      </c>
      <c r="D10" s="31">
        <v>42</v>
      </c>
      <c r="E10" s="32">
        <v>12</v>
      </c>
      <c r="F10" s="32">
        <v>1</v>
      </c>
      <c r="G10" s="32">
        <v>1</v>
      </c>
      <c r="H10" s="32">
        <v>2</v>
      </c>
      <c r="I10" s="32">
        <v>0</v>
      </c>
      <c r="J10" s="32">
        <v>6</v>
      </c>
      <c r="K10" s="32">
        <v>1</v>
      </c>
      <c r="L10" s="32">
        <v>0</v>
      </c>
      <c r="M10" s="32">
        <f>SUM(D10:L10)</f>
        <v>65</v>
      </c>
      <c r="N10" s="32">
        <v>27</v>
      </c>
      <c r="O10" s="32">
        <v>4</v>
      </c>
      <c r="P10" s="32">
        <v>25</v>
      </c>
      <c r="Q10" s="32">
        <v>12</v>
      </c>
      <c r="R10" s="32">
        <f>SUM(N10:Q10)</f>
        <v>68</v>
      </c>
      <c r="S10" s="55">
        <f>SUM(M10+R10)</f>
        <v>133</v>
      </c>
      <c r="T10" s="19"/>
    </row>
    <row r="11" spans="2:20" s="14" customFormat="1" ht="17.25" customHeight="1">
      <c r="B11" s="123"/>
      <c r="C11" s="5" t="s">
        <v>13</v>
      </c>
      <c r="D11" s="31">
        <v>40</v>
      </c>
      <c r="E11" s="32">
        <v>6</v>
      </c>
      <c r="F11" s="32">
        <v>0</v>
      </c>
      <c r="G11" s="32">
        <v>2</v>
      </c>
      <c r="H11" s="32">
        <v>0</v>
      </c>
      <c r="I11" s="32">
        <v>0</v>
      </c>
      <c r="J11" s="32">
        <v>3</v>
      </c>
      <c r="K11" s="32">
        <v>3</v>
      </c>
      <c r="L11" s="32">
        <v>1</v>
      </c>
      <c r="M11" s="32">
        <f>SUM(D11:L11)</f>
        <v>55</v>
      </c>
      <c r="N11" s="32">
        <v>5</v>
      </c>
      <c r="O11" s="32">
        <v>3</v>
      </c>
      <c r="P11" s="32">
        <v>23</v>
      </c>
      <c r="Q11" s="32">
        <v>4</v>
      </c>
      <c r="R11" s="32">
        <f>SUM(N11:Q11)</f>
        <v>35</v>
      </c>
      <c r="S11" s="55">
        <f>SUM(M11+R11)</f>
        <v>90</v>
      </c>
      <c r="T11" s="19"/>
    </row>
    <row r="12" spans="2:20" s="14" customFormat="1" ht="17.25" customHeight="1">
      <c r="B12" s="120" t="s">
        <v>15</v>
      </c>
      <c r="C12" s="120"/>
      <c r="D12" s="33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 t="s">
        <v>22</v>
      </c>
      <c r="J12" s="18" t="s">
        <v>22</v>
      </c>
      <c r="K12" s="18" t="s">
        <v>22</v>
      </c>
      <c r="L12" s="18" t="s">
        <v>22</v>
      </c>
      <c r="M12" s="18" t="s">
        <v>22</v>
      </c>
      <c r="N12" s="18" t="s">
        <v>22</v>
      </c>
      <c r="O12" s="18" t="s">
        <v>22</v>
      </c>
      <c r="P12" s="18" t="s">
        <v>22</v>
      </c>
      <c r="Q12" s="18" t="s">
        <v>22</v>
      </c>
      <c r="R12" s="18" t="s">
        <v>22</v>
      </c>
      <c r="S12" s="55">
        <v>56</v>
      </c>
      <c r="T12" s="19"/>
    </row>
    <row r="13" spans="2:20" s="14" customFormat="1" ht="17.25" customHeight="1">
      <c r="B13" s="120" t="s">
        <v>16</v>
      </c>
      <c r="C13" s="120"/>
      <c r="D13" s="33" t="s">
        <v>22</v>
      </c>
      <c r="E13" s="18" t="s">
        <v>22</v>
      </c>
      <c r="F13" s="18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  <c r="K13" s="18" t="s">
        <v>22</v>
      </c>
      <c r="L13" s="18" t="s">
        <v>22</v>
      </c>
      <c r="M13" s="18" t="s">
        <v>22</v>
      </c>
      <c r="N13" s="18" t="s">
        <v>22</v>
      </c>
      <c r="O13" s="18" t="s">
        <v>22</v>
      </c>
      <c r="P13" s="18" t="s">
        <v>22</v>
      </c>
      <c r="Q13" s="18" t="s">
        <v>22</v>
      </c>
      <c r="R13" s="18" t="s">
        <v>22</v>
      </c>
      <c r="S13" s="55">
        <v>83</v>
      </c>
      <c r="T13" s="19"/>
    </row>
    <row r="14" spans="2:20" s="15" customFormat="1" ht="17.25" customHeight="1" thickBot="1">
      <c r="B14" s="207" t="s">
        <v>17</v>
      </c>
      <c r="C14" s="207"/>
      <c r="D14" s="10">
        <f t="shared" ref="D14:S14" si="0">SUM(D8:D13)</f>
        <v>482</v>
      </c>
      <c r="E14" s="11">
        <f t="shared" si="0"/>
        <v>62</v>
      </c>
      <c r="F14" s="11">
        <f t="shared" si="0"/>
        <v>1</v>
      </c>
      <c r="G14" s="11">
        <f t="shared" si="0"/>
        <v>84</v>
      </c>
      <c r="H14" s="11">
        <f t="shared" si="0"/>
        <v>3</v>
      </c>
      <c r="I14" s="11">
        <f t="shared" si="0"/>
        <v>0</v>
      </c>
      <c r="J14" s="11">
        <f t="shared" si="0"/>
        <v>71</v>
      </c>
      <c r="K14" s="11">
        <f t="shared" si="0"/>
        <v>6</v>
      </c>
      <c r="L14" s="11">
        <f t="shared" si="0"/>
        <v>1</v>
      </c>
      <c r="M14" s="11">
        <f t="shared" si="0"/>
        <v>710</v>
      </c>
      <c r="N14" s="11">
        <f t="shared" si="0"/>
        <v>1661</v>
      </c>
      <c r="O14" s="11">
        <f t="shared" si="0"/>
        <v>243</v>
      </c>
      <c r="P14" s="11">
        <f t="shared" si="0"/>
        <v>82</v>
      </c>
      <c r="Q14" s="11">
        <f t="shared" si="0"/>
        <v>20</v>
      </c>
      <c r="R14" s="11">
        <f t="shared" si="0"/>
        <v>2006</v>
      </c>
      <c r="S14" s="12">
        <f t="shared" si="0"/>
        <v>2855</v>
      </c>
    </row>
    <row r="15" spans="2:20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0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R5:R7"/>
    <mergeCell ref="D6:E6"/>
    <mergeCell ref="F6:F7"/>
    <mergeCell ref="G6:H6"/>
    <mergeCell ref="I6:I7"/>
    <mergeCell ref="J6:K6"/>
    <mergeCell ref="B12:C12"/>
    <mergeCell ref="B13:C13"/>
    <mergeCell ref="B14:C14"/>
    <mergeCell ref="P5:Q5"/>
    <mergeCell ref="L6:L7"/>
    <mergeCell ref="N6:O6"/>
    <mergeCell ref="P6:Q6"/>
    <mergeCell ref="B8:B9"/>
    <mergeCell ref="B10:B11"/>
  </mergeCells>
  <phoneticPr fontId="14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indexed="14"/>
  </sheetPr>
  <dimension ref="B1:P16"/>
  <sheetViews>
    <sheetView showGridLines="0" defaultGridColor="0" colorId="22" zoomScaleNormal="100" workbookViewId="0">
      <pane xSplit="3" ySplit="6" topLeftCell="D7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7.25" style="16" bestFit="1" customWidth="1"/>
    <col min="7" max="7" width="5.5" style="16" bestFit="1" customWidth="1"/>
    <col min="8" max="8" width="7.25" style="16" bestFit="1" customWidth="1"/>
    <col min="9" max="9" width="5.5" style="16" bestFit="1" customWidth="1"/>
    <col min="10" max="10" width="5.75" style="16" bestFit="1" customWidth="1"/>
    <col min="11" max="11" width="7.25" style="16" bestFit="1" customWidth="1"/>
    <col min="12" max="12" width="5.75" style="16" bestFit="1" customWidth="1"/>
    <col min="13" max="13" width="7.25" style="16" bestFit="1" customWidth="1"/>
    <col min="14" max="14" width="5.5" style="16" bestFit="1" customWidth="1"/>
    <col min="15" max="15" width="7.625" style="16" customWidth="1"/>
    <col min="16" max="16" width="7.25" style="16" bestFit="1" customWidth="1"/>
    <col min="17" max="16384" width="8.625" style="16"/>
  </cols>
  <sheetData>
    <row r="1" spans="2:16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2:16" s="14" customFormat="1" ht="13.5"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9"/>
      <c r="N2" s="17"/>
      <c r="O2" s="19"/>
      <c r="P2" s="18" t="s">
        <v>30</v>
      </c>
    </row>
    <row r="3" spans="2:16" s="14" customFormat="1" ht="4.5" customHeight="1" thickBot="1">
      <c r="B3" s="2"/>
      <c r="C3" s="2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2:16" s="14" customFormat="1" ht="18" customHeight="1">
      <c r="B4" s="107" t="s">
        <v>19</v>
      </c>
      <c r="C4" s="108"/>
      <c r="D4" s="171" t="s">
        <v>0</v>
      </c>
      <c r="E4" s="171"/>
      <c r="F4" s="171"/>
      <c r="G4" s="171"/>
      <c r="H4" s="171"/>
      <c r="I4" s="171"/>
      <c r="J4" s="171"/>
      <c r="K4" s="172" t="s">
        <v>1</v>
      </c>
      <c r="L4" s="171"/>
      <c r="M4" s="171"/>
      <c r="N4" s="171"/>
      <c r="O4" s="173"/>
      <c r="P4" s="210" t="s">
        <v>2</v>
      </c>
    </row>
    <row r="5" spans="2:16" s="14" customFormat="1" ht="33" customHeight="1">
      <c r="B5" s="109"/>
      <c r="C5" s="110"/>
      <c r="D5" s="208" t="s">
        <v>3</v>
      </c>
      <c r="E5" s="208"/>
      <c r="F5" s="209" t="s">
        <v>4</v>
      </c>
      <c r="G5" s="209"/>
      <c r="H5" s="208" t="s">
        <v>5</v>
      </c>
      <c r="I5" s="208"/>
      <c r="J5" s="186" t="s">
        <v>6</v>
      </c>
      <c r="K5" s="188" t="s">
        <v>7</v>
      </c>
      <c r="L5" s="189"/>
      <c r="M5" s="188" t="s">
        <v>8</v>
      </c>
      <c r="N5" s="190"/>
      <c r="O5" s="191" t="s">
        <v>6</v>
      </c>
      <c r="P5" s="211"/>
    </row>
    <row r="6" spans="2:16" s="14" customFormat="1" ht="18" customHeight="1">
      <c r="B6" s="111"/>
      <c r="C6" s="112"/>
      <c r="D6" s="42" t="s">
        <v>9</v>
      </c>
      <c r="E6" s="42" t="s">
        <v>10</v>
      </c>
      <c r="F6" s="42" t="s">
        <v>9</v>
      </c>
      <c r="G6" s="42" t="s">
        <v>10</v>
      </c>
      <c r="H6" s="42" t="s">
        <v>9</v>
      </c>
      <c r="I6" s="42" t="s">
        <v>10</v>
      </c>
      <c r="J6" s="187"/>
      <c r="K6" s="40" t="s">
        <v>9</v>
      </c>
      <c r="L6" s="44" t="s">
        <v>10</v>
      </c>
      <c r="M6" s="44" t="s">
        <v>9</v>
      </c>
      <c r="N6" s="41" t="s">
        <v>10</v>
      </c>
      <c r="O6" s="192"/>
      <c r="P6" s="212"/>
    </row>
    <row r="7" spans="2:16" s="14" customFormat="1" ht="17.25" customHeight="1">
      <c r="B7" s="123" t="s">
        <v>11</v>
      </c>
      <c r="C7" s="8" t="s">
        <v>12</v>
      </c>
      <c r="D7" s="29">
        <v>365</v>
      </c>
      <c r="E7" s="30">
        <v>63</v>
      </c>
      <c r="F7" s="30">
        <v>63</v>
      </c>
      <c r="G7" s="30">
        <v>1</v>
      </c>
      <c r="H7" s="30">
        <v>71</v>
      </c>
      <c r="I7" s="30">
        <v>3</v>
      </c>
      <c r="J7" s="30">
        <f>SUM(D7:I7)</f>
        <v>566</v>
      </c>
      <c r="K7" s="30">
        <v>1242</v>
      </c>
      <c r="L7" s="30">
        <v>156</v>
      </c>
      <c r="M7" s="30">
        <v>8</v>
      </c>
      <c r="N7" s="30">
        <v>1</v>
      </c>
      <c r="O7" s="30">
        <f>SUM(K7:N7)</f>
        <v>1407</v>
      </c>
      <c r="P7" s="54">
        <f>SUM(J7+O7)</f>
        <v>1973</v>
      </c>
    </row>
    <row r="8" spans="2:16" s="14" customFormat="1" ht="17.25" customHeight="1">
      <c r="B8" s="123"/>
      <c r="C8" s="3" t="s">
        <v>13</v>
      </c>
      <c r="D8" s="31">
        <v>24</v>
      </c>
      <c r="E8" s="32">
        <v>13</v>
      </c>
      <c r="F8" s="32">
        <v>1</v>
      </c>
      <c r="G8" s="32">
        <v>0</v>
      </c>
      <c r="H8" s="32">
        <v>3</v>
      </c>
      <c r="I8" s="32">
        <v>0</v>
      </c>
      <c r="J8" s="32">
        <f>SUM(D8:I8)</f>
        <v>41</v>
      </c>
      <c r="K8" s="32">
        <v>90</v>
      </c>
      <c r="L8" s="32">
        <v>45</v>
      </c>
      <c r="M8" s="32">
        <v>22</v>
      </c>
      <c r="N8" s="32">
        <v>5</v>
      </c>
      <c r="O8" s="32">
        <f>SUM(K8:N8)</f>
        <v>162</v>
      </c>
      <c r="P8" s="55">
        <f>SUM(J8+O8)</f>
        <v>203</v>
      </c>
    </row>
    <row r="9" spans="2:16" s="14" customFormat="1" ht="17.25" customHeight="1">
      <c r="B9" s="123" t="s">
        <v>14</v>
      </c>
      <c r="C9" s="3" t="s">
        <v>12</v>
      </c>
      <c r="D9" s="31">
        <v>54</v>
      </c>
      <c r="E9" s="32">
        <v>15</v>
      </c>
      <c r="F9" s="32">
        <v>7</v>
      </c>
      <c r="G9" s="32">
        <v>4</v>
      </c>
      <c r="H9" s="32">
        <v>8</v>
      </c>
      <c r="I9" s="32">
        <v>4</v>
      </c>
      <c r="J9" s="32">
        <f>SUM(D9:I9)</f>
        <v>92</v>
      </c>
      <c r="K9" s="32">
        <v>22</v>
      </c>
      <c r="L9" s="32">
        <v>7</v>
      </c>
      <c r="M9" s="32">
        <v>22</v>
      </c>
      <c r="N9" s="32">
        <v>14</v>
      </c>
      <c r="O9" s="32">
        <f>SUM(K9:N9)</f>
        <v>65</v>
      </c>
      <c r="P9" s="55">
        <f>SUM(J9+O9)</f>
        <v>157</v>
      </c>
    </row>
    <row r="10" spans="2:16" s="14" customFormat="1" ht="17.25" customHeight="1">
      <c r="B10" s="123"/>
      <c r="C10" s="5" t="s">
        <v>13</v>
      </c>
      <c r="D10" s="31">
        <v>27</v>
      </c>
      <c r="E10" s="32">
        <v>9</v>
      </c>
      <c r="F10" s="32">
        <v>2</v>
      </c>
      <c r="G10" s="32">
        <v>1</v>
      </c>
      <c r="H10" s="32">
        <v>3</v>
      </c>
      <c r="I10" s="32">
        <v>3</v>
      </c>
      <c r="J10" s="32">
        <f>SUM(D10:I10)</f>
        <v>45</v>
      </c>
      <c r="K10" s="32">
        <v>5</v>
      </c>
      <c r="L10" s="32">
        <v>7</v>
      </c>
      <c r="M10" s="32">
        <v>23</v>
      </c>
      <c r="N10" s="32">
        <v>1</v>
      </c>
      <c r="O10" s="32">
        <f>SUM(K10:N10)</f>
        <v>36</v>
      </c>
      <c r="P10" s="55">
        <f>SUM(J10+O10)</f>
        <v>81</v>
      </c>
    </row>
    <row r="11" spans="2:16" s="14" customFormat="1" ht="17.25" customHeight="1">
      <c r="B11" s="120" t="s">
        <v>15</v>
      </c>
      <c r="C11" s="120"/>
      <c r="D11" s="33" t="s">
        <v>24</v>
      </c>
      <c r="E11" s="18" t="s">
        <v>24</v>
      </c>
      <c r="F11" s="18" t="s">
        <v>24</v>
      </c>
      <c r="G11" s="18" t="s">
        <v>24</v>
      </c>
      <c r="H11" s="18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8" t="s">
        <v>24</v>
      </c>
      <c r="N11" s="18" t="s">
        <v>24</v>
      </c>
      <c r="O11" s="18" t="s">
        <v>24</v>
      </c>
      <c r="P11" s="55">
        <v>53</v>
      </c>
    </row>
    <row r="12" spans="2:16" s="14" customFormat="1" ht="17.25" customHeight="1">
      <c r="B12" s="120" t="s">
        <v>16</v>
      </c>
      <c r="C12" s="120"/>
      <c r="D12" s="33" t="s">
        <v>28</v>
      </c>
      <c r="E12" s="18" t="s">
        <v>29</v>
      </c>
      <c r="F12" s="18" t="s">
        <v>29</v>
      </c>
      <c r="G12" s="18" t="s">
        <v>29</v>
      </c>
      <c r="H12" s="18" t="s">
        <v>29</v>
      </c>
      <c r="I12" s="18" t="s">
        <v>29</v>
      </c>
      <c r="J12" s="18" t="s">
        <v>29</v>
      </c>
      <c r="K12" s="18" t="s">
        <v>29</v>
      </c>
      <c r="L12" s="18" t="s">
        <v>29</v>
      </c>
      <c r="M12" s="18" t="s">
        <v>29</v>
      </c>
      <c r="N12" s="18" t="s">
        <v>29</v>
      </c>
      <c r="O12" s="18" t="s">
        <v>29</v>
      </c>
      <c r="P12" s="55">
        <v>57</v>
      </c>
    </row>
    <row r="13" spans="2:16" s="15" customFormat="1" ht="17.25" customHeight="1" thickBot="1">
      <c r="B13" s="207" t="s">
        <v>17</v>
      </c>
      <c r="C13" s="207"/>
      <c r="D13" s="10">
        <f t="shared" ref="D13:P13" si="0">SUM(D7:D12)</f>
        <v>470</v>
      </c>
      <c r="E13" s="11">
        <f t="shared" si="0"/>
        <v>100</v>
      </c>
      <c r="F13" s="11">
        <f t="shared" si="0"/>
        <v>73</v>
      </c>
      <c r="G13" s="11">
        <f t="shared" si="0"/>
        <v>6</v>
      </c>
      <c r="H13" s="11">
        <f t="shared" si="0"/>
        <v>85</v>
      </c>
      <c r="I13" s="11">
        <f t="shared" si="0"/>
        <v>10</v>
      </c>
      <c r="J13" s="11">
        <f t="shared" si="0"/>
        <v>744</v>
      </c>
      <c r="K13" s="11">
        <f t="shared" si="0"/>
        <v>1359</v>
      </c>
      <c r="L13" s="11">
        <f t="shared" si="0"/>
        <v>215</v>
      </c>
      <c r="M13" s="11">
        <f t="shared" si="0"/>
        <v>75</v>
      </c>
      <c r="N13" s="11">
        <f t="shared" si="0"/>
        <v>21</v>
      </c>
      <c r="O13" s="11">
        <f t="shared" si="0"/>
        <v>1670</v>
      </c>
      <c r="P13" s="12">
        <f t="shared" si="0"/>
        <v>2524</v>
      </c>
    </row>
    <row r="14" spans="2:16" s="14" customFormat="1" ht="4.5" customHeight="1">
      <c r="B14" s="4"/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s="14" customFormat="1" ht="13.5">
      <c r="B15" s="9" t="s">
        <v>18</v>
      </c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  <c r="P15" s="1"/>
    </row>
    <row r="16" spans="2:16" s="14" customFormat="1" ht="13.5">
      <c r="B16" s="9" t="s">
        <v>21</v>
      </c>
    </row>
  </sheetData>
  <mergeCells count="17">
    <mergeCell ref="B1:P1"/>
    <mergeCell ref="B9:B10"/>
    <mergeCell ref="B11:C11"/>
    <mergeCell ref="B12:C12"/>
    <mergeCell ref="P4:P6"/>
    <mergeCell ref="H5:I5"/>
    <mergeCell ref="J5:J6"/>
    <mergeCell ref="B13:C13"/>
    <mergeCell ref="K5:L5"/>
    <mergeCell ref="M5:N5"/>
    <mergeCell ref="O5:O6"/>
    <mergeCell ref="B7:B8"/>
    <mergeCell ref="B4:C6"/>
    <mergeCell ref="D4:J4"/>
    <mergeCell ref="K4:O4"/>
    <mergeCell ref="D5:E5"/>
    <mergeCell ref="F5:G5"/>
  </mergeCells>
  <phoneticPr fontId="6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indexed="14"/>
  </sheetPr>
  <dimension ref="B1:P16"/>
  <sheetViews>
    <sheetView showGridLines="0" defaultGridColor="0" colorId="22" zoomScaleNormal="100" workbookViewId="0">
      <pane xSplit="3" ySplit="6" topLeftCell="D7" activePane="bottomRight" state="frozen"/>
      <selection activeCell="C25" sqref="C25"/>
      <selection pane="topRight" activeCell="C25" sqref="C25"/>
      <selection pane="bottomLeft" activeCell="C25" sqref="C25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7.25" style="16" bestFit="1" customWidth="1"/>
    <col min="7" max="7" width="5.5" style="16" bestFit="1" customWidth="1"/>
    <col min="8" max="8" width="7.25" style="16" bestFit="1" customWidth="1"/>
    <col min="9" max="9" width="5.5" style="16" bestFit="1" customWidth="1"/>
    <col min="10" max="10" width="5.75" style="16" bestFit="1" customWidth="1"/>
    <col min="11" max="11" width="7.25" style="16" bestFit="1" customWidth="1"/>
    <col min="12" max="12" width="5.75" style="16" bestFit="1" customWidth="1"/>
    <col min="13" max="13" width="7.25" style="16" bestFit="1" customWidth="1"/>
    <col min="14" max="14" width="5.5" style="16" bestFit="1" customWidth="1"/>
    <col min="15" max="15" width="7.625" style="16" customWidth="1"/>
    <col min="16" max="16" width="7.25" style="16" bestFit="1" customWidth="1"/>
    <col min="17" max="16384" width="8.625" style="16"/>
  </cols>
  <sheetData>
    <row r="1" spans="2:16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2:16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P2" s="27" t="s">
        <v>27</v>
      </c>
    </row>
    <row r="3" spans="2:16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4" t="s">
        <v>1</v>
      </c>
      <c r="L4" s="113"/>
      <c r="M4" s="113"/>
      <c r="N4" s="113"/>
      <c r="O4" s="115"/>
      <c r="P4" s="204" t="s">
        <v>2</v>
      </c>
    </row>
    <row r="5" spans="2:16" s="14" customFormat="1" ht="33" customHeight="1">
      <c r="B5" s="109"/>
      <c r="C5" s="110"/>
      <c r="D5" s="213" t="s">
        <v>3</v>
      </c>
      <c r="E5" s="213"/>
      <c r="F5" s="214" t="s">
        <v>4</v>
      </c>
      <c r="G5" s="214"/>
      <c r="H5" s="213" t="s">
        <v>5</v>
      </c>
      <c r="I5" s="213"/>
      <c r="J5" s="128" t="s">
        <v>6</v>
      </c>
      <c r="K5" s="130" t="s">
        <v>7</v>
      </c>
      <c r="L5" s="131"/>
      <c r="M5" s="130" t="s">
        <v>8</v>
      </c>
      <c r="N5" s="132"/>
      <c r="O5" s="109" t="s">
        <v>6</v>
      </c>
      <c r="P5" s="205"/>
    </row>
    <row r="6" spans="2:16" s="14" customFormat="1" ht="18" customHeight="1">
      <c r="B6" s="111"/>
      <c r="C6" s="112"/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129"/>
      <c r="K6" s="7" t="s">
        <v>9</v>
      </c>
      <c r="L6" s="3" t="s">
        <v>10</v>
      </c>
      <c r="M6" s="3" t="s">
        <v>9</v>
      </c>
      <c r="N6" s="6" t="s">
        <v>10</v>
      </c>
      <c r="O6" s="111"/>
      <c r="P6" s="206"/>
    </row>
    <row r="7" spans="2:16" s="14" customFormat="1" ht="17.25" customHeight="1">
      <c r="B7" s="123" t="s">
        <v>11</v>
      </c>
      <c r="C7" s="8" t="s">
        <v>12</v>
      </c>
      <c r="D7" s="20">
        <v>355</v>
      </c>
      <c r="E7" s="21">
        <v>69</v>
      </c>
      <c r="F7" s="21">
        <v>55</v>
      </c>
      <c r="G7" s="21">
        <v>1</v>
      </c>
      <c r="H7" s="21">
        <v>42</v>
      </c>
      <c r="I7" s="21">
        <v>0</v>
      </c>
      <c r="J7" s="21">
        <f>SUM(D7:I7)</f>
        <v>522</v>
      </c>
      <c r="K7" s="21">
        <v>1194</v>
      </c>
      <c r="L7" s="21">
        <v>199</v>
      </c>
      <c r="M7" s="21">
        <v>7</v>
      </c>
      <c r="N7" s="21">
        <v>2</v>
      </c>
      <c r="O7" s="21">
        <f>SUM(K7:N7)</f>
        <v>1402</v>
      </c>
      <c r="P7" s="22">
        <f>SUM(J7+O7)</f>
        <v>1924</v>
      </c>
    </row>
    <row r="8" spans="2:16" s="14" customFormat="1" ht="17.25" customHeight="1">
      <c r="B8" s="123"/>
      <c r="C8" s="3" t="s">
        <v>13</v>
      </c>
      <c r="D8" s="23">
        <v>20</v>
      </c>
      <c r="E8" s="24">
        <v>8</v>
      </c>
      <c r="F8" s="24">
        <v>1</v>
      </c>
      <c r="G8" s="24">
        <v>0</v>
      </c>
      <c r="H8" s="24">
        <v>1</v>
      </c>
      <c r="I8" s="24">
        <v>0</v>
      </c>
      <c r="J8" s="24">
        <f>SUM(D8:I8)</f>
        <v>30</v>
      </c>
      <c r="K8" s="24">
        <v>79</v>
      </c>
      <c r="L8" s="24">
        <v>45</v>
      </c>
      <c r="M8" s="24">
        <v>4</v>
      </c>
      <c r="N8" s="24">
        <v>6</v>
      </c>
      <c r="O8" s="24">
        <f>SUM(K8:N8)</f>
        <v>134</v>
      </c>
      <c r="P8" s="25">
        <f>SUM(J8+O8)</f>
        <v>164</v>
      </c>
    </row>
    <row r="9" spans="2:16" s="14" customFormat="1" ht="17.25" customHeight="1">
      <c r="B9" s="123" t="s">
        <v>14</v>
      </c>
      <c r="C9" s="3" t="s">
        <v>12</v>
      </c>
      <c r="D9" s="23">
        <v>48</v>
      </c>
      <c r="E9" s="24">
        <v>10</v>
      </c>
      <c r="F9" s="24">
        <v>8</v>
      </c>
      <c r="G9" s="24">
        <v>1</v>
      </c>
      <c r="H9" s="24">
        <v>10</v>
      </c>
      <c r="I9" s="24">
        <v>5</v>
      </c>
      <c r="J9" s="24">
        <f>SUM(D9:I9)</f>
        <v>82</v>
      </c>
      <c r="K9" s="24">
        <v>26</v>
      </c>
      <c r="L9" s="24">
        <v>6</v>
      </c>
      <c r="M9" s="24">
        <v>22</v>
      </c>
      <c r="N9" s="24">
        <v>9</v>
      </c>
      <c r="O9" s="24">
        <f>SUM(K9:N9)</f>
        <v>63</v>
      </c>
      <c r="P9" s="25">
        <f>SUM(J9+O9)</f>
        <v>145</v>
      </c>
    </row>
    <row r="10" spans="2:16" s="14" customFormat="1" ht="17.25" customHeight="1">
      <c r="B10" s="123"/>
      <c r="C10" s="5" t="s">
        <v>13</v>
      </c>
      <c r="D10" s="23">
        <v>17</v>
      </c>
      <c r="E10" s="24">
        <v>7</v>
      </c>
      <c r="F10" s="24">
        <v>1</v>
      </c>
      <c r="G10" s="24">
        <v>1</v>
      </c>
      <c r="H10" s="24">
        <v>3</v>
      </c>
      <c r="I10" s="24">
        <v>3</v>
      </c>
      <c r="J10" s="24">
        <f>SUM(D10:I10)</f>
        <v>32</v>
      </c>
      <c r="K10" s="24">
        <v>4</v>
      </c>
      <c r="L10" s="24">
        <v>3</v>
      </c>
      <c r="M10" s="24">
        <v>13</v>
      </c>
      <c r="N10" s="24">
        <v>8</v>
      </c>
      <c r="O10" s="24">
        <f>SUM(K10:N10)</f>
        <v>28</v>
      </c>
      <c r="P10" s="25">
        <f>SUM(J10+O10)</f>
        <v>60</v>
      </c>
    </row>
    <row r="11" spans="2:16" s="14" customFormat="1" ht="17.25" customHeight="1">
      <c r="B11" s="120" t="s">
        <v>15</v>
      </c>
      <c r="C11" s="120"/>
      <c r="D11" s="26" t="s">
        <v>24</v>
      </c>
      <c r="E11" s="27" t="s">
        <v>25</v>
      </c>
      <c r="F11" s="27" t="s">
        <v>25</v>
      </c>
      <c r="G11" s="27" t="s">
        <v>25</v>
      </c>
      <c r="H11" s="27" t="s">
        <v>25</v>
      </c>
      <c r="I11" s="27" t="s">
        <v>25</v>
      </c>
      <c r="J11" s="27" t="s">
        <v>25</v>
      </c>
      <c r="K11" s="27" t="s">
        <v>25</v>
      </c>
      <c r="L11" s="27" t="s">
        <v>25</v>
      </c>
      <c r="M11" s="27" t="s">
        <v>25</v>
      </c>
      <c r="N11" s="27" t="s">
        <v>25</v>
      </c>
      <c r="O11" s="27" t="s">
        <v>25</v>
      </c>
      <c r="P11" s="25">
        <v>62</v>
      </c>
    </row>
    <row r="12" spans="2:16" s="14" customFormat="1" ht="17.25" customHeight="1">
      <c r="B12" s="120" t="s">
        <v>16</v>
      </c>
      <c r="C12" s="120"/>
      <c r="D12" s="26" t="s">
        <v>26</v>
      </c>
      <c r="E12" s="27" t="s">
        <v>26</v>
      </c>
      <c r="F12" s="27" t="s">
        <v>26</v>
      </c>
      <c r="G12" s="27" t="s">
        <v>26</v>
      </c>
      <c r="H12" s="27" t="s">
        <v>26</v>
      </c>
      <c r="I12" s="27" t="s">
        <v>26</v>
      </c>
      <c r="J12" s="27" t="s">
        <v>26</v>
      </c>
      <c r="K12" s="27" t="s">
        <v>26</v>
      </c>
      <c r="L12" s="27" t="s">
        <v>26</v>
      </c>
      <c r="M12" s="27" t="s">
        <v>26</v>
      </c>
      <c r="N12" s="27" t="s">
        <v>26</v>
      </c>
      <c r="O12" s="27" t="s">
        <v>26</v>
      </c>
      <c r="P12" s="25">
        <v>47</v>
      </c>
    </row>
    <row r="13" spans="2:16" s="15" customFormat="1" ht="17.25" customHeight="1" thickBot="1">
      <c r="B13" s="207" t="s">
        <v>17</v>
      </c>
      <c r="C13" s="207"/>
      <c r="D13" s="10">
        <f t="shared" ref="D13:P13" si="0">SUM(D7:D12)</f>
        <v>440</v>
      </c>
      <c r="E13" s="11">
        <f t="shared" si="0"/>
        <v>94</v>
      </c>
      <c r="F13" s="11">
        <f t="shared" si="0"/>
        <v>65</v>
      </c>
      <c r="G13" s="11">
        <f t="shared" si="0"/>
        <v>3</v>
      </c>
      <c r="H13" s="11">
        <f t="shared" si="0"/>
        <v>56</v>
      </c>
      <c r="I13" s="11">
        <f t="shared" si="0"/>
        <v>8</v>
      </c>
      <c r="J13" s="11">
        <f t="shared" si="0"/>
        <v>666</v>
      </c>
      <c r="K13" s="11">
        <f t="shared" si="0"/>
        <v>1303</v>
      </c>
      <c r="L13" s="11">
        <f t="shared" si="0"/>
        <v>253</v>
      </c>
      <c r="M13" s="11">
        <f t="shared" si="0"/>
        <v>46</v>
      </c>
      <c r="N13" s="11">
        <f t="shared" si="0"/>
        <v>25</v>
      </c>
      <c r="O13" s="11">
        <f t="shared" si="0"/>
        <v>1627</v>
      </c>
      <c r="P13" s="12">
        <f t="shared" si="0"/>
        <v>2402</v>
      </c>
    </row>
    <row r="14" spans="2:16" s="14" customFormat="1" ht="4.5" customHeight="1">
      <c r="B14" s="4"/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s="14" customFormat="1" ht="13.5">
      <c r="B15" s="9" t="s">
        <v>18</v>
      </c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  <c r="P15" s="1"/>
    </row>
    <row r="16" spans="2:16" s="14" customFormat="1" ht="13.5">
      <c r="B16" s="9" t="s">
        <v>21</v>
      </c>
    </row>
  </sheetData>
  <mergeCells count="17">
    <mergeCell ref="B13:C13"/>
    <mergeCell ref="K5:L5"/>
    <mergeCell ref="M5:N5"/>
    <mergeCell ref="O5:O6"/>
    <mergeCell ref="B7:B8"/>
    <mergeCell ref="B4:C6"/>
    <mergeCell ref="D4:J4"/>
    <mergeCell ref="K4:O4"/>
    <mergeCell ref="D5:E5"/>
    <mergeCell ref="F5:G5"/>
    <mergeCell ref="B1:P1"/>
    <mergeCell ref="B9:B10"/>
    <mergeCell ref="B11:C11"/>
    <mergeCell ref="B12:C12"/>
    <mergeCell ref="P4:P6"/>
    <mergeCell ref="H5:I5"/>
    <mergeCell ref="J5:J6"/>
  </mergeCells>
  <phoneticPr fontId="6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>
    <tabColor indexed="14"/>
  </sheetPr>
  <dimension ref="B1:P16"/>
  <sheetViews>
    <sheetView showGridLines="0" defaultGridColor="0" colorId="22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7.25" style="16" bestFit="1" customWidth="1"/>
    <col min="7" max="7" width="5.5" style="16" bestFit="1" customWidth="1"/>
    <col min="8" max="8" width="7.25" style="16" bestFit="1" customWidth="1"/>
    <col min="9" max="9" width="5.5" style="16" bestFit="1" customWidth="1"/>
    <col min="10" max="10" width="5.75" style="16" bestFit="1" customWidth="1"/>
    <col min="11" max="11" width="7.25" style="16" bestFit="1" customWidth="1"/>
    <col min="12" max="12" width="5.75" style="16" bestFit="1" customWidth="1"/>
    <col min="13" max="13" width="7.25" style="16" bestFit="1" customWidth="1"/>
    <col min="14" max="14" width="5.5" style="16" bestFit="1" customWidth="1"/>
    <col min="15" max="15" width="7.625" style="16" customWidth="1"/>
    <col min="16" max="16" width="7.25" style="16" bestFit="1" customWidth="1"/>
    <col min="17" max="16384" width="8.625" style="16"/>
  </cols>
  <sheetData>
    <row r="1" spans="2:16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2:16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"/>
      <c r="O2" s="19"/>
      <c r="P2" s="18" t="s">
        <v>23</v>
      </c>
    </row>
    <row r="3" spans="2:16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4" t="s">
        <v>1</v>
      </c>
      <c r="L4" s="113"/>
      <c r="M4" s="113"/>
      <c r="N4" s="113"/>
      <c r="O4" s="115"/>
      <c r="P4" s="204" t="s">
        <v>2</v>
      </c>
    </row>
    <row r="5" spans="2:16" s="14" customFormat="1" ht="33" customHeight="1">
      <c r="B5" s="109"/>
      <c r="C5" s="110"/>
      <c r="D5" s="213" t="s">
        <v>3</v>
      </c>
      <c r="E5" s="213"/>
      <c r="F5" s="214" t="s">
        <v>4</v>
      </c>
      <c r="G5" s="214"/>
      <c r="H5" s="213" t="s">
        <v>5</v>
      </c>
      <c r="I5" s="213"/>
      <c r="J5" s="128" t="s">
        <v>6</v>
      </c>
      <c r="K5" s="130" t="s">
        <v>7</v>
      </c>
      <c r="L5" s="131"/>
      <c r="M5" s="130" t="s">
        <v>8</v>
      </c>
      <c r="N5" s="132"/>
      <c r="O5" s="109" t="s">
        <v>6</v>
      </c>
      <c r="P5" s="205"/>
    </row>
    <row r="6" spans="2:16" s="14" customFormat="1" ht="18" customHeight="1">
      <c r="B6" s="111"/>
      <c r="C6" s="112"/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129"/>
      <c r="K6" s="7" t="s">
        <v>9</v>
      </c>
      <c r="L6" s="3" t="s">
        <v>10</v>
      </c>
      <c r="M6" s="3" t="s">
        <v>9</v>
      </c>
      <c r="N6" s="6" t="s">
        <v>10</v>
      </c>
      <c r="O6" s="111"/>
      <c r="P6" s="206"/>
    </row>
    <row r="7" spans="2:16" s="14" customFormat="1" ht="17.25" customHeight="1">
      <c r="B7" s="123" t="s">
        <v>11</v>
      </c>
      <c r="C7" s="8" t="s">
        <v>12</v>
      </c>
      <c r="D7" s="20">
        <v>319</v>
      </c>
      <c r="E7" s="21">
        <v>126</v>
      </c>
      <c r="F7" s="21">
        <v>42</v>
      </c>
      <c r="G7" s="21">
        <v>0</v>
      </c>
      <c r="H7" s="21">
        <v>46</v>
      </c>
      <c r="I7" s="21">
        <v>6</v>
      </c>
      <c r="J7" s="21">
        <f>SUM(D7:I7)</f>
        <v>539</v>
      </c>
      <c r="K7" s="21">
        <v>1140</v>
      </c>
      <c r="L7" s="21">
        <v>186</v>
      </c>
      <c r="M7" s="21">
        <v>9</v>
      </c>
      <c r="N7" s="21">
        <v>1</v>
      </c>
      <c r="O7" s="21">
        <f>SUM(K7:N7)</f>
        <v>1336</v>
      </c>
      <c r="P7" s="22">
        <f>SUM(J7+O7)</f>
        <v>1875</v>
      </c>
    </row>
    <row r="8" spans="2:16" s="14" customFormat="1" ht="17.25" customHeight="1">
      <c r="B8" s="123"/>
      <c r="C8" s="3" t="s">
        <v>13</v>
      </c>
      <c r="D8" s="23">
        <v>26</v>
      </c>
      <c r="E8" s="24">
        <v>11</v>
      </c>
      <c r="F8" s="24">
        <v>3</v>
      </c>
      <c r="G8" s="24">
        <v>0</v>
      </c>
      <c r="H8" s="24">
        <v>4</v>
      </c>
      <c r="I8" s="24">
        <v>1</v>
      </c>
      <c r="J8" s="24">
        <f>SUM(D8:I8)</f>
        <v>45</v>
      </c>
      <c r="K8" s="24">
        <v>95</v>
      </c>
      <c r="L8" s="24">
        <v>52</v>
      </c>
      <c r="M8" s="24">
        <v>11</v>
      </c>
      <c r="N8" s="24">
        <v>9</v>
      </c>
      <c r="O8" s="24">
        <f>SUM(K8:N8)</f>
        <v>167</v>
      </c>
      <c r="P8" s="25">
        <f>SUM(J8+O8)</f>
        <v>212</v>
      </c>
    </row>
    <row r="9" spans="2:16" s="14" customFormat="1" ht="17.25" customHeight="1">
      <c r="B9" s="123" t="s">
        <v>14</v>
      </c>
      <c r="C9" s="3" t="s">
        <v>12</v>
      </c>
      <c r="D9" s="23">
        <v>63</v>
      </c>
      <c r="E9" s="24">
        <v>13</v>
      </c>
      <c r="F9" s="24">
        <v>6</v>
      </c>
      <c r="G9" s="24">
        <v>1</v>
      </c>
      <c r="H9" s="24">
        <v>8</v>
      </c>
      <c r="I9" s="24">
        <v>2</v>
      </c>
      <c r="J9" s="24">
        <f>SUM(D9:I9)</f>
        <v>93</v>
      </c>
      <c r="K9" s="24">
        <v>25</v>
      </c>
      <c r="L9" s="24">
        <v>4</v>
      </c>
      <c r="M9" s="24">
        <v>33</v>
      </c>
      <c r="N9" s="24">
        <v>9</v>
      </c>
      <c r="O9" s="24">
        <f>SUM(K9:N9)</f>
        <v>71</v>
      </c>
      <c r="P9" s="25">
        <f>SUM(J9+O9)</f>
        <v>164</v>
      </c>
    </row>
    <row r="10" spans="2:16" s="14" customFormat="1" ht="17.25" customHeight="1">
      <c r="B10" s="123"/>
      <c r="C10" s="5" t="s">
        <v>13</v>
      </c>
      <c r="D10" s="23">
        <v>26</v>
      </c>
      <c r="E10" s="24">
        <v>10</v>
      </c>
      <c r="F10" s="24">
        <v>2</v>
      </c>
      <c r="G10" s="24">
        <v>2</v>
      </c>
      <c r="H10" s="24">
        <v>0</v>
      </c>
      <c r="I10" s="24">
        <v>3</v>
      </c>
      <c r="J10" s="24">
        <f>SUM(D10:I10)</f>
        <v>43</v>
      </c>
      <c r="K10" s="24">
        <v>6</v>
      </c>
      <c r="L10" s="24">
        <v>1</v>
      </c>
      <c r="M10" s="24">
        <v>4</v>
      </c>
      <c r="N10" s="24">
        <v>5</v>
      </c>
      <c r="O10" s="24">
        <f>SUM(K10:N10)</f>
        <v>16</v>
      </c>
      <c r="P10" s="25">
        <f>SUM(J10+O10)</f>
        <v>59</v>
      </c>
    </row>
    <row r="11" spans="2:16" s="14" customFormat="1" ht="17.25" customHeight="1">
      <c r="B11" s="120" t="s">
        <v>15</v>
      </c>
      <c r="C11" s="120"/>
      <c r="D11" s="26" t="s">
        <v>22</v>
      </c>
      <c r="E11" s="27" t="s">
        <v>22</v>
      </c>
      <c r="F11" s="27" t="s">
        <v>22</v>
      </c>
      <c r="G11" s="27" t="s">
        <v>22</v>
      </c>
      <c r="H11" s="27" t="s">
        <v>22</v>
      </c>
      <c r="I11" s="27" t="s">
        <v>22</v>
      </c>
      <c r="J11" s="27" t="s">
        <v>22</v>
      </c>
      <c r="K11" s="27" t="s">
        <v>22</v>
      </c>
      <c r="L11" s="27" t="s">
        <v>22</v>
      </c>
      <c r="M11" s="27" t="s">
        <v>22</v>
      </c>
      <c r="N11" s="27" t="s">
        <v>22</v>
      </c>
      <c r="O11" s="27" t="s">
        <v>22</v>
      </c>
      <c r="P11" s="25">
        <v>77</v>
      </c>
    </row>
    <row r="12" spans="2:16" s="14" customFormat="1" ht="17.25" customHeight="1">
      <c r="B12" s="120" t="s">
        <v>16</v>
      </c>
      <c r="C12" s="120"/>
      <c r="D12" s="26" t="s">
        <v>22</v>
      </c>
      <c r="E12" s="27" t="s">
        <v>22</v>
      </c>
      <c r="F12" s="27" t="s">
        <v>22</v>
      </c>
      <c r="G12" s="27" t="s">
        <v>22</v>
      </c>
      <c r="H12" s="27" t="s">
        <v>22</v>
      </c>
      <c r="I12" s="27" t="s">
        <v>22</v>
      </c>
      <c r="J12" s="27" t="s">
        <v>22</v>
      </c>
      <c r="K12" s="27" t="s">
        <v>22</v>
      </c>
      <c r="L12" s="27" t="s">
        <v>22</v>
      </c>
      <c r="M12" s="27" t="s">
        <v>22</v>
      </c>
      <c r="N12" s="27" t="s">
        <v>22</v>
      </c>
      <c r="O12" s="27" t="s">
        <v>22</v>
      </c>
      <c r="P12" s="25">
        <v>57</v>
      </c>
    </row>
    <row r="13" spans="2:16" s="15" customFormat="1" ht="17.25" customHeight="1" thickBot="1">
      <c r="B13" s="207" t="s">
        <v>17</v>
      </c>
      <c r="C13" s="207"/>
      <c r="D13" s="10">
        <f t="shared" ref="D13:I13" si="0">SUM(D7:D12)</f>
        <v>434</v>
      </c>
      <c r="E13" s="11">
        <f t="shared" si="0"/>
        <v>160</v>
      </c>
      <c r="F13" s="11">
        <f t="shared" si="0"/>
        <v>53</v>
      </c>
      <c r="G13" s="11">
        <f t="shared" si="0"/>
        <v>3</v>
      </c>
      <c r="H13" s="11">
        <f t="shared" si="0"/>
        <v>58</v>
      </c>
      <c r="I13" s="11">
        <f t="shared" si="0"/>
        <v>12</v>
      </c>
      <c r="J13" s="11">
        <f t="shared" ref="J13:P13" si="1">SUM(J7:J12)</f>
        <v>720</v>
      </c>
      <c r="K13" s="11">
        <f t="shared" si="1"/>
        <v>1266</v>
      </c>
      <c r="L13" s="11">
        <f t="shared" si="1"/>
        <v>243</v>
      </c>
      <c r="M13" s="11">
        <f t="shared" si="1"/>
        <v>57</v>
      </c>
      <c r="N13" s="11">
        <f t="shared" si="1"/>
        <v>24</v>
      </c>
      <c r="O13" s="11">
        <f t="shared" si="1"/>
        <v>1590</v>
      </c>
      <c r="P13" s="12">
        <f t="shared" si="1"/>
        <v>2444</v>
      </c>
    </row>
    <row r="14" spans="2:16" s="14" customFormat="1" ht="4.5" customHeight="1">
      <c r="B14" s="4"/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s="14" customFormat="1" ht="13.5">
      <c r="B15" s="9" t="s">
        <v>18</v>
      </c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  <c r="P15" s="1"/>
    </row>
    <row r="16" spans="2:16" s="14" customFormat="1" ht="13.5">
      <c r="B16" s="9" t="s">
        <v>21</v>
      </c>
    </row>
  </sheetData>
  <mergeCells count="17">
    <mergeCell ref="B1:P1"/>
    <mergeCell ref="B9:B10"/>
    <mergeCell ref="B11:C11"/>
    <mergeCell ref="B12:C12"/>
    <mergeCell ref="P4:P6"/>
    <mergeCell ref="H5:I5"/>
    <mergeCell ref="J5:J6"/>
    <mergeCell ref="B13:C13"/>
    <mergeCell ref="K5:L5"/>
    <mergeCell ref="M5:N5"/>
    <mergeCell ref="O5:O6"/>
    <mergeCell ref="B7:B8"/>
    <mergeCell ref="B4:C6"/>
    <mergeCell ref="D4:J4"/>
    <mergeCell ref="K4:O4"/>
    <mergeCell ref="D5:E5"/>
    <mergeCell ref="F5:G5"/>
  </mergeCells>
  <phoneticPr fontId="6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indexed="14"/>
    <pageSetUpPr fitToPage="1"/>
  </sheetPr>
  <dimension ref="B1:S17"/>
  <sheetViews>
    <sheetView showGridLines="0" tabSelected="1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 activeCell="B22" sqref="B22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94"/>
      <c r="R2" s="95"/>
      <c r="S2" s="83" t="s">
        <v>53</v>
      </c>
    </row>
    <row r="3" spans="2:19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116" t="s">
        <v>2</v>
      </c>
    </row>
    <row r="5" spans="2:19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117"/>
    </row>
    <row r="6" spans="2:19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117"/>
    </row>
    <row r="7" spans="2:19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118"/>
    </row>
    <row r="8" spans="2:19" s="14" customFormat="1" ht="17.25" customHeight="1">
      <c r="B8" s="123" t="s">
        <v>11</v>
      </c>
      <c r="C8" s="8" t="s">
        <v>12</v>
      </c>
      <c r="D8" s="101">
        <v>155</v>
      </c>
      <c r="E8" s="102">
        <v>7</v>
      </c>
      <c r="F8" s="102">
        <v>0</v>
      </c>
      <c r="G8" s="102">
        <v>0</v>
      </c>
      <c r="H8" s="102">
        <v>0</v>
      </c>
      <c r="I8" s="102">
        <v>0</v>
      </c>
      <c r="J8" s="102">
        <v>20</v>
      </c>
      <c r="K8" s="102">
        <v>1</v>
      </c>
      <c r="L8" s="102">
        <v>0</v>
      </c>
      <c r="M8" s="102">
        <f>SUM(D8:L8)</f>
        <v>183</v>
      </c>
      <c r="N8" s="102">
        <v>940</v>
      </c>
      <c r="O8" s="102">
        <v>110</v>
      </c>
      <c r="P8" s="102">
        <v>18</v>
      </c>
      <c r="Q8" s="102">
        <v>5</v>
      </c>
      <c r="R8" s="68">
        <f>SUM(N8:Q8)</f>
        <v>1073</v>
      </c>
      <c r="S8" s="69">
        <f>SUM(M8,R8)</f>
        <v>1256</v>
      </c>
    </row>
    <row r="9" spans="2:19" s="14" customFormat="1" ht="17.25" customHeight="1">
      <c r="B9" s="123"/>
      <c r="C9" s="3" t="s">
        <v>13</v>
      </c>
      <c r="D9" s="103">
        <v>4</v>
      </c>
      <c r="E9" s="104">
        <v>3</v>
      </c>
      <c r="F9" s="104">
        <v>0</v>
      </c>
      <c r="G9" s="104">
        <v>0</v>
      </c>
      <c r="H9" s="104">
        <v>0</v>
      </c>
      <c r="I9" s="104">
        <v>0</v>
      </c>
      <c r="J9" s="104">
        <v>3</v>
      </c>
      <c r="K9" s="104">
        <v>0</v>
      </c>
      <c r="L9" s="104">
        <v>0</v>
      </c>
      <c r="M9" s="104">
        <f>SUM(D9:L9)</f>
        <v>10</v>
      </c>
      <c r="N9" s="104">
        <v>42</v>
      </c>
      <c r="O9" s="104">
        <v>23</v>
      </c>
      <c r="P9" s="104">
        <v>13</v>
      </c>
      <c r="Q9" s="104">
        <v>3</v>
      </c>
      <c r="R9" s="72">
        <f>SUM(N9:Q9)</f>
        <v>81</v>
      </c>
      <c r="S9" s="58">
        <f>SUM(M9,R9)</f>
        <v>91</v>
      </c>
    </row>
    <row r="10" spans="2:19" s="14" customFormat="1" ht="17.25" customHeight="1">
      <c r="B10" s="123" t="s">
        <v>14</v>
      </c>
      <c r="C10" s="3" t="s">
        <v>12</v>
      </c>
      <c r="D10" s="103">
        <v>90</v>
      </c>
      <c r="E10" s="104">
        <v>8</v>
      </c>
      <c r="F10" s="104">
        <v>0</v>
      </c>
      <c r="G10" s="104">
        <v>7</v>
      </c>
      <c r="H10" s="104">
        <v>0</v>
      </c>
      <c r="I10" s="104">
        <v>0</v>
      </c>
      <c r="J10" s="104">
        <v>25</v>
      </c>
      <c r="K10" s="104">
        <v>0</v>
      </c>
      <c r="L10" s="104">
        <v>0</v>
      </c>
      <c r="M10" s="104">
        <f>SUM(D10:L10)</f>
        <v>130</v>
      </c>
      <c r="N10" s="104">
        <v>66</v>
      </c>
      <c r="O10" s="104">
        <v>9</v>
      </c>
      <c r="P10" s="104">
        <v>24</v>
      </c>
      <c r="Q10" s="104">
        <v>8</v>
      </c>
      <c r="R10" s="72">
        <f>SUM(N10:Q10)</f>
        <v>107</v>
      </c>
      <c r="S10" s="58">
        <f>SUM(M10,R10)</f>
        <v>237</v>
      </c>
    </row>
    <row r="11" spans="2:19" s="14" customFormat="1" ht="17.25" customHeight="1">
      <c r="B11" s="123"/>
      <c r="C11" s="5" t="s">
        <v>13</v>
      </c>
      <c r="D11" s="103">
        <v>18</v>
      </c>
      <c r="E11" s="104">
        <v>5</v>
      </c>
      <c r="F11" s="104">
        <v>0</v>
      </c>
      <c r="G11" s="104">
        <v>4</v>
      </c>
      <c r="H11" s="104">
        <v>2</v>
      </c>
      <c r="I11" s="104">
        <v>0</v>
      </c>
      <c r="J11" s="104">
        <v>1</v>
      </c>
      <c r="K11" s="104">
        <v>1</v>
      </c>
      <c r="L11" s="104">
        <v>0</v>
      </c>
      <c r="M11" s="104">
        <f>SUM(D11:L11)</f>
        <v>31</v>
      </c>
      <c r="N11" s="104">
        <v>3</v>
      </c>
      <c r="O11" s="104">
        <v>1</v>
      </c>
      <c r="P11" s="104">
        <v>17</v>
      </c>
      <c r="Q11" s="104">
        <v>2</v>
      </c>
      <c r="R11" s="72">
        <f>SUM(N11:Q11)</f>
        <v>23</v>
      </c>
      <c r="S11" s="58">
        <f>SUM(M11,R11)</f>
        <v>54</v>
      </c>
    </row>
    <row r="12" spans="2:19" s="14" customFormat="1" ht="17.25" customHeight="1">
      <c r="B12" s="120" t="s">
        <v>15</v>
      </c>
      <c r="C12" s="120"/>
      <c r="D12" s="73" t="s">
        <v>52</v>
      </c>
      <c r="E12" s="58" t="s">
        <v>52</v>
      </c>
      <c r="F12" s="58" t="s">
        <v>52</v>
      </c>
      <c r="G12" s="58" t="s">
        <v>52</v>
      </c>
      <c r="H12" s="58" t="s">
        <v>52</v>
      </c>
      <c r="I12" s="58" t="s">
        <v>52</v>
      </c>
      <c r="J12" s="58" t="s">
        <v>52</v>
      </c>
      <c r="K12" s="58" t="s">
        <v>52</v>
      </c>
      <c r="L12" s="58" t="s">
        <v>52</v>
      </c>
      <c r="M12" s="58" t="s">
        <v>52</v>
      </c>
      <c r="N12" s="58" t="s">
        <v>52</v>
      </c>
      <c r="O12" s="58" t="s">
        <v>52</v>
      </c>
      <c r="P12" s="58" t="s">
        <v>52</v>
      </c>
      <c r="Q12" s="58" t="s">
        <v>52</v>
      </c>
      <c r="R12" s="58" t="s">
        <v>52</v>
      </c>
      <c r="S12" s="58">
        <v>48</v>
      </c>
    </row>
    <row r="13" spans="2:19" s="14" customFormat="1" ht="17.25" customHeight="1">
      <c r="B13" s="120" t="s">
        <v>16</v>
      </c>
      <c r="C13" s="120"/>
      <c r="D13" s="73" t="s">
        <v>52</v>
      </c>
      <c r="E13" s="58" t="s">
        <v>52</v>
      </c>
      <c r="F13" s="58" t="s">
        <v>52</v>
      </c>
      <c r="G13" s="58" t="s">
        <v>52</v>
      </c>
      <c r="H13" s="58" t="s">
        <v>52</v>
      </c>
      <c r="I13" s="58" t="s">
        <v>52</v>
      </c>
      <c r="J13" s="58" t="s">
        <v>52</v>
      </c>
      <c r="K13" s="58" t="s">
        <v>52</v>
      </c>
      <c r="L13" s="58" t="s">
        <v>52</v>
      </c>
      <c r="M13" s="58" t="s">
        <v>52</v>
      </c>
      <c r="N13" s="58" t="s">
        <v>52</v>
      </c>
      <c r="O13" s="58" t="s">
        <v>52</v>
      </c>
      <c r="P13" s="58" t="s">
        <v>52</v>
      </c>
      <c r="Q13" s="58" t="s">
        <v>52</v>
      </c>
      <c r="R13" s="58" t="s">
        <v>52</v>
      </c>
      <c r="S13" s="58">
        <v>66</v>
      </c>
    </row>
    <row r="14" spans="2:19" s="14" customFormat="1" ht="17.25" customHeight="1" thickBot="1">
      <c r="B14" s="138" t="s">
        <v>17</v>
      </c>
      <c r="C14" s="138"/>
      <c r="D14" s="105">
        <f t="shared" ref="D14:R14" si="0">SUM(D8:D13)</f>
        <v>267</v>
      </c>
      <c r="E14" s="75">
        <f t="shared" si="0"/>
        <v>23</v>
      </c>
      <c r="F14" s="75">
        <f t="shared" si="0"/>
        <v>0</v>
      </c>
      <c r="G14" s="75">
        <f t="shared" si="0"/>
        <v>11</v>
      </c>
      <c r="H14" s="75">
        <f t="shared" si="0"/>
        <v>2</v>
      </c>
      <c r="I14" s="75">
        <f t="shared" si="0"/>
        <v>0</v>
      </c>
      <c r="J14" s="75">
        <f t="shared" si="0"/>
        <v>49</v>
      </c>
      <c r="K14" s="75">
        <f t="shared" si="0"/>
        <v>2</v>
      </c>
      <c r="L14" s="75">
        <f t="shared" si="0"/>
        <v>0</v>
      </c>
      <c r="M14" s="75">
        <f t="shared" si="0"/>
        <v>354</v>
      </c>
      <c r="N14" s="75">
        <f t="shared" si="0"/>
        <v>1051</v>
      </c>
      <c r="O14" s="75">
        <f t="shared" si="0"/>
        <v>143</v>
      </c>
      <c r="P14" s="75">
        <f t="shared" si="0"/>
        <v>72</v>
      </c>
      <c r="Q14" s="75">
        <f t="shared" si="0"/>
        <v>18</v>
      </c>
      <c r="R14" s="75">
        <f t="shared" si="0"/>
        <v>1284</v>
      </c>
      <c r="S14" s="75">
        <f>SUM(S8:S13)</f>
        <v>1752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54</v>
      </c>
    </row>
  </sheetData>
  <mergeCells count="25">
    <mergeCell ref="B10:B11"/>
    <mergeCell ref="B12:C12"/>
    <mergeCell ref="B13:C13"/>
    <mergeCell ref="B14:C14"/>
    <mergeCell ref="J6:K6"/>
    <mergeCell ref="L6:L7"/>
    <mergeCell ref="N6:O6"/>
    <mergeCell ref="P6:Q6"/>
    <mergeCell ref="B8:B9"/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P5:Q5"/>
    <mergeCell ref="R5:R7"/>
    <mergeCell ref="D6:E6"/>
    <mergeCell ref="F6:F7"/>
    <mergeCell ref="G6:H6"/>
    <mergeCell ref="I6:I7"/>
  </mergeCells>
  <phoneticPr fontId="14"/>
  <pageMargins left="0.51181102362204722" right="0.51181102362204722" top="0.51181102362204722" bottom="0.51181102362204722" header="0.51181102362204722" footer="0.51181102362204722"/>
  <pageSetup paperSize="9" scale="70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4"/>
    <pageSetUpPr fitToPage="1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94"/>
      <c r="R2" s="95"/>
      <c r="S2" s="83" t="s">
        <v>51</v>
      </c>
    </row>
    <row r="3" spans="2:19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116" t="s">
        <v>2</v>
      </c>
    </row>
    <row r="5" spans="2:19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117"/>
    </row>
    <row r="6" spans="2:19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117"/>
    </row>
    <row r="7" spans="2:19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118"/>
    </row>
    <row r="8" spans="2:19" s="14" customFormat="1" ht="17.25" customHeight="1">
      <c r="B8" s="123" t="s">
        <v>11</v>
      </c>
      <c r="C8" s="8" t="s">
        <v>12</v>
      </c>
      <c r="D8" s="96">
        <v>166</v>
      </c>
      <c r="E8" s="97">
        <v>16</v>
      </c>
      <c r="F8" s="97">
        <v>1</v>
      </c>
      <c r="G8" s="97">
        <v>7</v>
      </c>
      <c r="H8" s="97">
        <v>0</v>
      </c>
      <c r="I8" s="97">
        <v>0</v>
      </c>
      <c r="J8" s="97">
        <v>40</v>
      </c>
      <c r="K8" s="97">
        <v>2</v>
      </c>
      <c r="L8" s="97">
        <v>0</v>
      </c>
      <c r="M8" s="97">
        <f>SUM(D8:L8)</f>
        <v>232</v>
      </c>
      <c r="N8" s="97">
        <v>1076</v>
      </c>
      <c r="O8" s="97">
        <v>122</v>
      </c>
      <c r="P8" s="97">
        <v>26</v>
      </c>
      <c r="Q8" s="97">
        <v>5</v>
      </c>
      <c r="R8" s="89">
        <f>SUM(N8:Q8)</f>
        <v>1229</v>
      </c>
      <c r="S8" s="90">
        <f>SUM(M8,R8)</f>
        <v>1461</v>
      </c>
    </row>
    <row r="9" spans="2:19" s="14" customFormat="1" ht="17.25" customHeight="1">
      <c r="B9" s="123"/>
      <c r="C9" s="3" t="s">
        <v>13</v>
      </c>
      <c r="D9" s="98">
        <v>3</v>
      </c>
      <c r="E9" s="99">
        <v>1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f>SUM(D9:L9)</f>
        <v>4</v>
      </c>
      <c r="N9" s="99">
        <v>41</v>
      </c>
      <c r="O9" s="99">
        <v>20</v>
      </c>
      <c r="P9" s="99">
        <v>15</v>
      </c>
      <c r="Q9" s="99">
        <v>3</v>
      </c>
      <c r="R9" s="91">
        <f>SUM(N9:Q9)</f>
        <v>79</v>
      </c>
      <c r="S9" s="92">
        <f>SUM(M9,R9)</f>
        <v>83</v>
      </c>
    </row>
    <row r="10" spans="2:19" s="14" customFormat="1" ht="17.25" customHeight="1">
      <c r="B10" s="123" t="s">
        <v>14</v>
      </c>
      <c r="C10" s="3" t="s">
        <v>12</v>
      </c>
      <c r="D10" s="98">
        <v>31</v>
      </c>
      <c r="E10" s="99">
        <v>9</v>
      </c>
      <c r="F10" s="99">
        <v>0</v>
      </c>
      <c r="G10" s="99">
        <v>1</v>
      </c>
      <c r="H10" s="99">
        <v>0</v>
      </c>
      <c r="I10" s="99">
        <v>0</v>
      </c>
      <c r="J10" s="99">
        <v>7</v>
      </c>
      <c r="K10" s="99">
        <v>1</v>
      </c>
      <c r="L10" s="99">
        <v>0</v>
      </c>
      <c r="M10" s="99">
        <f>SUM(D10:L10)</f>
        <v>49</v>
      </c>
      <c r="N10" s="99">
        <v>29</v>
      </c>
      <c r="O10" s="99">
        <v>6</v>
      </c>
      <c r="P10" s="99">
        <v>33</v>
      </c>
      <c r="Q10" s="99">
        <v>4</v>
      </c>
      <c r="R10" s="91">
        <f>SUM(N10:Q10)</f>
        <v>72</v>
      </c>
      <c r="S10" s="92">
        <f>SUM(M10,R10)</f>
        <v>121</v>
      </c>
    </row>
    <row r="11" spans="2:19" s="14" customFormat="1" ht="17.25" customHeight="1">
      <c r="B11" s="123"/>
      <c r="C11" s="5" t="s">
        <v>13</v>
      </c>
      <c r="D11" s="98">
        <v>14</v>
      </c>
      <c r="E11" s="99">
        <v>7</v>
      </c>
      <c r="F11" s="99">
        <v>1</v>
      </c>
      <c r="G11" s="99">
        <v>5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  <c r="M11" s="99">
        <f>SUM(D11:L11)</f>
        <v>27</v>
      </c>
      <c r="N11" s="99">
        <v>9</v>
      </c>
      <c r="O11" s="99">
        <v>6</v>
      </c>
      <c r="P11" s="99">
        <v>13</v>
      </c>
      <c r="Q11" s="99">
        <v>6</v>
      </c>
      <c r="R11" s="91">
        <f>SUM(N11:Q11)</f>
        <v>34</v>
      </c>
      <c r="S11" s="92">
        <f>SUM(M11,R11)</f>
        <v>61</v>
      </c>
    </row>
    <row r="12" spans="2:19" s="14" customFormat="1" ht="17.25" customHeight="1">
      <c r="B12" s="120" t="s">
        <v>15</v>
      </c>
      <c r="C12" s="120"/>
      <c r="D12" s="93" t="s">
        <v>52</v>
      </c>
      <c r="E12" s="92" t="s">
        <v>52</v>
      </c>
      <c r="F12" s="92" t="s">
        <v>52</v>
      </c>
      <c r="G12" s="92" t="s">
        <v>52</v>
      </c>
      <c r="H12" s="92" t="s">
        <v>52</v>
      </c>
      <c r="I12" s="92" t="s">
        <v>52</v>
      </c>
      <c r="J12" s="92" t="s">
        <v>52</v>
      </c>
      <c r="K12" s="92" t="s">
        <v>52</v>
      </c>
      <c r="L12" s="92" t="s">
        <v>52</v>
      </c>
      <c r="M12" s="92" t="s">
        <v>52</v>
      </c>
      <c r="N12" s="92" t="s">
        <v>52</v>
      </c>
      <c r="O12" s="92" t="s">
        <v>52</v>
      </c>
      <c r="P12" s="92" t="s">
        <v>52</v>
      </c>
      <c r="Q12" s="92" t="s">
        <v>52</v>
      </c>
      <c r="R12" s="92" t="s">
        <v>52</v>
      </c>
      <c r="S12" s="92">
        <v>30</v>
      </c>
    </row>
    <row r="13" spans="2:19" s="14" customFormat="1" ht="17.25" customHeight="1">
      <c r="B13" s="120" t="s">
        <v>16</v>
      </c>
      <c r="C13" s="120"/>
      <c r="D13" s="93" t="s">
        <v>52</v>
      </c>
      <c r="E13" s="92" t="s">
        <v>52</v>
      </c>
      <c r="F13" s="92" t="s">
        <v>52</v>
      </c>
      <c r="G13" s="92" t="s">
        <v>52</v>
      </c>
      <c r="H13" s="92" t="s">
        <v>52</v>
      </c>
      <c r="I13" s="92" t="s">
        <v>52</v>
      </c>
      <c r="J13" s="92" t="s">
        <v>52</v>
      </c>
      <c r="K13" s="92" t="s">
        <v>52</v>
      </c>
      <c r="L13" s="92" t="s">
        <v>52</v>
      </c>
      <c r="M13" s="92" t="s">
        <v>52</v>
      </c>
      <c r="N13" s="92" t="s">
        <v>52</v>
      </c>
      <c r="O13" s="92" t="s">
        <v>52</v>
      </c>
      <c r="P13" s="92" t="s">
        <v>52</v>
      </c>
      <c r="Q13" s="92" t="s">
        <v>52</v>
      </c>
      <c r="R13" s="92" t="s">
        <v>52</v>
      </c>
      <c r="S13" s="92">
        <v>61</v>
      </c>
    </row>
    <row r="14" spans="2:19" s="14" customFormat="1" ht="17.25" customHeight="1" thickBot="1">
      <c r="B14" s="138" t="s">
        <v>17</v>
      </c>
      <c r="C14" s="138"/>
      <c r="D14" s="100">
        <f t="shared" ref="D14:R14" si="0">SUM(D8:D13)</f>
        <v>214</v>
      </c>
      <c r="E14" s="88">
        <f t="shared" si="0"/>
        <v>33</v>
      </c>
      <c r="F14" s="88">
        <f t="shared" si="0"/>
        <v>2</v>
      </c>
      <c r="G14" s="88">
        <f t="shared" si="0"/>
        <v>13</v>
      </c>
      <c r="H14" s="88">
        <f t="shared" si="0"/>
        <v>0</v>
      </c>
      <c r="I14" s="88">
        <f t="shared" si="0"/>
        <v>0</v>
      </c>
      <c r="J14" s="88">
        <f t="shared" si="0"/>
        <v>47</v>
      </c>
      <c r="K14" s="88">
        <f t="shared" si="0"/>
        <v>3</v>
      </c>
      <c r="L14" s="88">
        <f t="shared" si="0"/>
        <v>0</v>
      </c>
      <c r="M14" s="88">
        <f t="shared" si="0"/>
        <v>312</v>
      </c>
      <c r="N14" s="88">
        <f t="shared" si="0"/>
        <v>1155</v>
      </c>
      <c r="O14" s="88">
        <f t="shared" si="0"/>
        <v>154</v>
      </c>
      <c r="P14" s="88">
        <f t="shared" si="0"/>
        <v>87</v>
      </c>
      <c r="Q14" s="88">
        <f t="shared" si="0"/>
        <v>18</v>
      </c>
      <c r="R14" s="88">
        <f t="shared" si="0"/>
        <v>1414</v>
      </c>
      <c r="S14" s="88">
        <f>SUM(S8:S13)</f>
        <v>1817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R5:R7"/>
    <mergeCell ref="D6:E6"/>
    <mergeCell ref="F6:F7"/>
    <mergeCell ref="G6:H6"/>
    <mergeCell ref="I6:I7"/>
    <mergeCell ref="J6:K6"/>
    <mergeCell ref="B12:C12"/>
    <mergeCell ref="B13:C13"/>
    <mergeCell ref="B14:C14"/>
    <mergeCell ref="P5:Q5"/>
    <mergeCell ref="L6:L7"/>
    <mergeCell ref="N6:O6"/>
    <mergeCell ref="P6:Q6"/>
    <mergeCell ref="B8:B9"/>
    <mergeCell ref="B10:B11"/>
  </mergeCells>
  <phoneticPr fontId="14"/>
  <pageMargins left="0.51181102362204722" right="0.51181102362204722" top="0.51181102362204722" bottom="0.51181102362204722" header="0.51181102362204722" footer="0.51181102362204722"/>
  <pageSetup paperSize="9" scale="70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4"/>
    <pageSetUpPr fitToPage="1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94"/>
      <c r="R2" s="95"/>
      <c r="S2" s="83" t="s">
        <v>50</v>
      </c>
    </row>
    <row r="3" spans="2:19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116" t="s">
        <v>2</v>
      </c>
    </row>
    <row r="5" spans="2:19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117"/>
    </row>
    <row r="6" spans="2:19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117"/>
    </row>
    <row r="7" spans="2:19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118"/>
    </row>
    <row r="8" spans="2:19" s="14" customFormat="1" ht="17.25" customHeight="1">
      <c r="B8" s="123" t="s">
        <v>11</v>
      </c>
      <c r="C8" s="8" t="s">
        <v>12</v>
      </c>
      <c r="D8" s="96">
        <v>182</v>
      </c>
      <c r="E8" s="97">
        <v>16</v>
      </c>
      <c r="F8" s="97" t="s">
        <v>42</v>
      </c>
      <c r="G8" s="97">
        <v>2</v>
      </c>
      <c r="H8" s="97" t="s">
        <v>42</v>
      </c>
      <c r="I8" s="97" t="s">
        <v>42</v>
      </c>
      <c r="J8" s="97">
        <v>34</v>
      </c>
      <c r="K8" s="97">
        <v>0</v>
      </c>
      <c r="L8" s="97" t="s">
        <v>42</v>
      </c>
      <c r="M8" s="97">
        <f>SUM(D8:L8)</f>
        <v>234</v>
      </c>
      <c r="N8" s="97">
        <v>1110</v>
      </c>
      <c r="O8" s="97">
        <v>164</v>
      </c>
      <c r="P8" s="97">
        <v>13</v>
      </c>
      <c r="Q8" s="97">
        <v>7</v>
      </c>
      <c r="R8" s="89">
        <f>SUM(N8:Q8)</f>
        <v>1294</v>
      </c>
      <c r="S8" s="90">
        <f>SUM(M8,R8)</f>
        <v>1528</v>
      </c>
    </row>
    <row r="9" spans="2:19" s="14" customFormat="1" ht="17.25" customHeight="1">
      <c r="B9" s="123"/>
      <c r="C9" s="3" t="s">
        <v>13</v>
      </c>
      <c r="D9" s="98">
        <v>5</v>
      </c>
      <c r="E9" s="99">
        <v>3</v>
      </c>
      <c r="F9" s="99" t="s">
        <v>42</v>
      </c>
      <c r="G9" s="99">
        <v>1</v>
      </c>
      <c r="H9" s="99" t="s">
        <v>42</v>
      </c>
      <c r="I9" s="99" t="s">
        <v>42</v>
      </c>
      <c r="J9" s="99">
        <v>2</v>
      </c>
      <c r="K9" s="99" t="s">
        <v>42</v>
      </c>
      <c r="L9" s="99" t="s">
        <v>42</v>
      </c>
      <c r="M9" s="99">
        <f>SUM(D9:L9)</f>
        <v>11</v>
      </c>
      <c r="N9" s="99">
        <v>32</v>
      </c>
      <c r="O9" s="99">
        <v>21</v>
      </c>
      <c r="P9" s="99">
        <v>7</v>
      </c>
      <c r="Q9" s="99">
        <v>6</v>
      </c>
      <c r="R9" s="91">
        <f>SUM(N9:Q9)</f>
        <v>66</v>
      </c>
      <c r="S9" s="92">
        <f>SUM(M9,R9)</f>
        <v>77</v>
      </c>
    </row>
    <row r="10" spans="2:19" s="14" customFormat="1" ht="17.25" customHeight="1">
      <c r="B10" s="123" t="s">
        <v>14</v>
      </c>
      <c r="C10" s="3" t="s">
        <v>12</v>
      </c>
      <c r="D10" s="98">
        <v>82</v>
      </c>
      <c r="E10" s="99">
        <v>3</v>
      </c>
      <c r="F10" s="99">
        <v>0</v>
      </c>
      <c r="G10" s="99">
        <v>13</v>
      </c>
      <c r="H10" s="99">
        <v>0</v>
      </c>
      <c r="I10" s="99" t="s">
        <v>42</v>
      </c>
      <c r="J10" s="99">
        <v>22</v>
      </c>
      <c r="K10" s="99">
        <v>5</v>
      </c>
      <c r="L10" s="99" t="s">
        <v>42</v>
      </c>
      <c r="M10" s="99">
        <f>SUM(D10:L10)</f>
        <v>125</v>
      </c>
      <c r="N10" s="99">
        <v>59</v>
      </c>
      <c r="O10" s="99">
        <v>3</v>
      </c>
      <c r="P10" s="99">
        <v>16</v>
      </c>
      <c r="Q10" s="99">
        <v>4</v>
      </c>
      <c r="R10" s="91">
        <f>SUM(N10:Q10)</f>
        <v>82</v>
      </c>
      <c r="S10" s="92">
        <f>SUM(M10,R10)</f>
        <v>207</v>
      </c>
    </row>
    <row r="11" spans="2:19" s="14" customFormat="1" ht="17.25" customHeight="1">
      <c r="B11" s="123"/>
      <c r="C11" s="5" t="s">
        <v>13</v>
      </c>
      <c r="D11" s="98">
        <v>10</v>
      </c>
      <c r="E11" s="99">
        <v>0</v>
      </c>
      <c r="F11" s="99">
        <v>1</v>
      </c>
      <c r="G11" s="99">
        <v>1</v>
      </c>
      <c r="H11" s="99">
        <v>0</v>
      </c>
      <c r="I11" s="99" t="s">
        <v>42</v>
      </c>
      <c r="J11" s="99">
        <v>1</v>
      </c>
      <c r="K11" s="99">
        <v>3</v>
      </c>
      <c r="L11" s="99" t="s">
        <v>42</v>
      </c>
      <c r="M11" s="99">
        <f>SUM(D11:L11)</f>
        <v>16</v>
      </c>
      <c r="N11" s="99">
        <v>1</v>
      </c>
      <c r="O11" s="99">
        <v>1</v>
      </c>
      <c r="P11" s="99">
        <v>15</v>
      </c>
      <c r="Q11" s="99">
        <v>3</v>
      </c>
      <c r="R11" s="91">
        <f>SUM(N11:Q11)</f>
        <v>20</v>
      </c>
      <c r="S11" s="92">
        <f>SUM(M11,R11)</f>
        <v>36</v>
      </c>
    </row>
    <row r="12" spans="2:19" s="14" customFormat="1" ht="17.25" customHeight="1">
      <c r="B12" s="120" t="s">
        <v>15</v>
      </c>
      <c r="C12" s="120"/>
      <c r="D12" s="93" t="s">
        <v>22</v>
      </c>
      <c r="E12" s="92" t="s">
        <v>22</v>
      </c>
      <c r="F12" s="92" t="s">
        <v>22</v>
      </c>
      <c r="G12" s="92" t="s">
        <v>22</v>
      </c>
      <c r="H12" s="92" t="s">
        <v>22</v>
      </c>
      <c r="I12" s="92" t="s">
        <v>22</v>
      </c>
      <c r="J12" s="92" t="s">
        <v>22</v>
      </c>
      <c r="K12" s="92" t="s">
        <v>22</v>
      </c>
      <c r="L12" s="92" t="s">
        <v>22</v>
      </c>
      <c r="M12" s="92" t="s">
        <v>22</v>
      </c>
      <c r="N12" s="92" t="s">
        <v>22</v>
      </c>
      <c r="O12" s="92" t="s">
        <v>22</v>
      </c>
      <c r="P12" s="92" t="s">
        <v>22</v>
      </c>
      <c r="Q12" s="92" t="s">
        <v>22</v>
      </c>
      <c r="R12" s="92" t="s">
        <v>22</v>
      </c>
      <c r="S12" s="92">
        <v>39</v>
      </c>
    </row>
    <row r="13" spans="2:19" s="14" customFormat="1" ht="17.25" customHeight="1">
      <c r="B13" s="120" t="s">
        <v>16</v>
      </c>
      <c r="C13" s="120"/>
      <c r="D13" s="93" t="s">
        <v>22</v>
      </c>
      <c r="E13" s="92" t="s">
        <v>22</v>
      </c>
      <c r="F13" s="92" t="s">
        <v>22</v>
      </c>
      <c r="G13" s="92" t="s">
        <v>22</v>
      </c>
      <c r="H13" s="92" t="s">
        <v>22</v>
      </c>
      <c r="I13" s="92" t="s">
        <v>22</v>
      </c>
      <c r="J13" s="92" t="s">
        <v>22</v>
      </c>
      <c r="K13" s="92" t="s">
        <v>22</v>
      </c>
      <c r="L13" s="92" t="s">
        <v>22</v>
      </c>
      <c r="M13" s="92" t="s">
        <v>22</v>
      </c>
      <c r="N13" s="92" t="s">
        <v>22</v>
      </c>
      <c r="O13" s="92" t="s">
        <v>22</v>
      </c>
      <c r="P13" s="92" t="s">
        <v>22</v>
      </c>
      <c r="Q13" s="92" t="s">
        <v>22</v>
      </c>
      <c r="R13" s="92" t="s">
        <v>22</v>
      </c>
      <c r="S13" s="92">
        <v>37</v>
      </c>
    </row>
    <row r="14" spans="2:19" s="14" customFormat="1" ht="17.25" customHeight="1" thickBot="1">
      <c r="B14" s="138" t="s">
        <v>17</v>
      </c>
      <c r="C14" s="138"/>
      <c r="D14" s="100">
        <f t="shared" ref="D14:R14" si="0">SUM(D8:D13)</f>
        <v>279</v>
      </c>
      <c r="E14" s="88">
        <f t="shared" si="0"/>
        <v>22</v>
      </c>
      <c r="F14" s="88">
        <f t="shared" si="0"/>
        <v>1</v>
      </c>
      <c r="G14" s="88">
        <f t="shared" si="0"/>
        <v>17</v>
      </c>
      <c r="H14" s="88">
        <f t="shared" si="0"/>
        <v>0</v>
      </c>
      <c r="I14" s="88">
        <f t="shared" si="0"/>
        <v>0</v>
      </c>
      <c r="J14" s="88">
        <f t="shared" si="0"/>
        <v>59</v>
      </c>
      <c r="K14" s="88">
        <f t="shared" si="0"/>
        <v>8</v>
      </c>
      <c r="L14" s="88">
        <f t="shared" si="0"/>
        <v>0</v>
      </c>
      <c r="M14" s="88">
        <f t="shared" si="0"/>
        <v>386</v>
      </c>
      <c r="N14" s="88">
        <f t="shared" si="0"/>
        <v>1202</v>
      </c>
      <c r="O14" s="88">
        <f t="shared" si="0"/>
        <v>189</v>
      </c>
      <c r="P14" s="88">
        <f t="shared" si="0"/>
        <v>51</v>
      </c>
      <c r="Q14" s="88">
        <f t="shared" si="0"/>
        <v>20</v>
      </c>
      <c r="R14" s="88">
        <f t="shared" si="0"/>
        <v>1462</v>
      </c>
      <c r="S14" s="88">
        <f>SUM(S8:S13)</f>
        <v>1924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0:B11"/>
    <mergeCell ref="B12:C12"/>
    <mergeCell ref="B13:C13"/>
    <mergeCell ref="B14:C14"/>
    <mergeCell ref="J6:K6"/>
    <mergeCell ref="L6:L7"/>
    <mergeCell ref="N6:O6"/>
    <mergeCell ref="P6:Q6"/>
    <mergeCell ref="B8:B9"/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P5:Q5"/>
    <mergeCell ref="R5:R7"/>
    <mergeCell ref="D6:E6"/>
    <mergeCell ref="F6:F7"/>
    <mergeCell ref="G6:H6"/>
    <mergeCell ref="I6:I7"/>
  </mergeCells>
  <phoneticPr fontId="14"/>
  <pageMargins left="0.51181102362204722" right="0.51181102362204722" top="0.51181102362204722" bottom="0.51181102362204722" header="0.51181102362204722" footer="0.51181102362204722"/>
  <pageSetup paperSize="9" scale="7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4"/>
    <pageSetUpPr fitToPage="1"/>
  </sheetPr>
  <dimension ref="B1:S17"/>
  <sheetViews>
    <sheetView showGridLines="0" defaultGridColor="0" colorId="22" zoomScaleNormal="100" zoomScaleSheetLayoutView="9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7"/>
      <c r="R2" s="19"/>
      <c r="S2" s="18" t="s">
        <v>48</v>
      </c>
    </row>
    <row r="3" spans="2:19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116" t="s">
        <v>2</v>
      </c>
    </row>
    <row r="5" spans="2:19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117"/>
    </row>
    <row r="6" spans="2:19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117"/>
    </row>
    <row r="7" spans="2:19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118"/>
    </row>
    <row r="8" spans="2:19" s="14" customFormat="1" ht="17.25" customHeight="1">
      <c r="B8" s="123" t="s">
        <v>11</v>
      </c>
      <c r="C8" s="8" t="s">
        <v>12</v>
      </c>
      <c r="D8" s="76">
        <v>248</v>
      </c>
      <c r="E8" s="77">
        <v>15</v>
      </c>
      <c r="F8" s="77" t="s">
        <v>42</v>
      </c>
      <c r="G8" s="77">
        <v>13</v>
      </c>
      <c r="H8" s="77" t="s">
        <v>42</v>
      </c>
      <c r="I8" s="77" t="s">
        <v>42</v>
      </c>
      <c r="J8" s="77">
        <v>77</v>
      </c>
      <c r="K8" s="77">
        <v>4</v>
      </c>
      <c r="L8" s="77" t="s">
        <v>42</v>
      </c>
      <c r="M8" s="78">
        <f>SUM(D8:L8)</f>
        <v>357</v>
      </c>
      <c r="N8" s="77">
        <v>1243</v>
      </c>
      <c r="O8" s="77">
        <v>163</v>
      </c>
      <c r="P8" s="77">
        <v>18</v>
      </c>
      <c r="Q8" s="77">
        <v>3</v>
      </c>
      <c r="R8" s="78">
        <f>SUM(N8:Q8)</f>
        <v>1427</v>
      </c>
      <c r="S8" s="79">
        <f>SUM(M8,R8)</f>
        <v>1784</v>
      </c>
    </row>
    <row r="9" spans="2:19" s="14" customFormat="1" ht="17.25" customHeight="1">
      <c r="B9" s="123"/>
      <c r="C9" s="3" t="s">
        <v>13</v>
      </c>
      <c r="D9" s="80">
        <v>9</v>
      </c>
      <c r="E9" s="81">
        <v>3</v>
      </c>
      <c r="F9" s="81" t="s">
        <v>42</v>
      </c>
      <c r="G9" s="81" t="s">
        <v>42</v>
      </c>
      <c r="H9" s="81" t="s">
        <v>42</v>
      </c>
      <c r="I9" s="81" t="s">
        <v>42</v>
      </c>
      <c r="J9" s="81">
        <v>1</v>
      </c>
      <c r="K9" s="81" t="s">
        <v>42</v>
      </c>
      <c r="L9" s="81" t="s">
        <v>42</v>
      </c>
      <c r="M9" s="82">
        <f>SUM(D9:L9)</f>
        <v>13</v>
      </c>
      <c r="N9" s="81">
        <v>52</v>
      </c>
      <c r="O9" s="81">
        <v>43</v>
      </c>
      <c r="P9" s="81">
        <v>14</v>
      </c>
      <c r="Q9" s="81">
        <v>2</v>
      </c>
      <c r="R9" s="82">
        <f>SUM(N9:Q9)</f>
        <v>111</v>
      </c>
      <c r="S9" s="83">
        <f>SUM(M9,R9)</f>
        <v>124</v>
      </c>
    </row>
    <row r="10" spans="2:19" s="14" customFormat="1" ht="17.25" customHeight="1">
      <c r="B10" s="123" t="s">
        <v>14</v>
      </c>
      <c r="C10" s="3" t="s">
        <v>12</v>
      </c>
      <c r="D10" s="80">
        <v>45</v>
      </c>
      <c r="E10" s="81">
        <v>16</v>
      </c>
      <c r="F10" s="81">
        <v>1</v>
      </c>
      <c r="G10" s="81">
        <v>1</v>
      </c>
      <c r="H10" s="81">
        <v>1</v>
      </c>
      <c r="I10" s="81" t="s">
        <v>42</v>
      </c>
      <c r="J10" s="81">
        <v>5</v>
      </c>
      <c r="K10" s="81">
        <v>2</v>
      </c>
      <c r="L10" s="81" t="s">
        <v>42</v>
      </c>
      <c r="M10" s="82">
        <f>SUM(D10:L10)</f>
        <v>71</v>
      </c>
      <c r="N10" s="81">
        <v>33</v>
      </c>
      <c r="O10" s="81">
        <v>2</v>
      </c>
      <c r="P10" s="81">
        <v>28</v>
      </c>
      <c r="Q10" s="81">
        <v>3</v>
      </c>
      <c r="R10" s="82">
        <f>SUM(N10:Q10)</f>
        <v>66</v>
      </c>
      <c r="S10" s="83">
        <f>SUM(M10,R10)</f>
        <v>137</v>
      </c>
    </row>
    <row r="11" spans="2:19" s="14" customFormat="1" ht="17.25" customHeight="1">
      <c r="B11" s="123"/>
      <c r="C11" s="5" t="s">
        <v>13</v>
      </c>
      <c r="D11" s="80">
        <v>14</v>
      </c>
      <c r="E11" s="81">
        <v>7</v>
      </c>
      <c r="F11" s="81" t="s">
        <v>49</v>
      </c>
      <c r="G11" s="81">
        <v>4</v>
      </c>
      <c r="H11" s="81">
        <v>2</v>
      </c>
      <c r="I11" s="81" t="s">
        <v>42</v>
      </c>
      <c r="J11" s="81">
        <v>1</v>
      </c>
      <c r="K11" s="81" t="s">
        <v>42</v>
      </c>
      <c r="L11" s="81" t="s">
        <v>42</v>
      </c>
      <c r="M11" s="82">
        <f>SUM(D11:L11)</f>
        <v>28</v>
      </c>
      <c r="N11" s="81">
        <v>8</v>
      </c>
      <c r="O11" s="81">
        <v>9</v>
      </c>
      <c r="P11" s="81">
        <v>14</v>
      </c>
      <c r="Q11" s="81">
        <v>1</v>
      </c>
      <c r="R11" s="82">
        <f>SUM(N11:Q11)</f>
        <v>32</v>
      </c>
      <c r="S11" s="83">
        <f>SUM(M11,R11)</f>
        <v>60</v>
      </c>
    </row>
    <row r="12" spans="2:19" s="14" customFormat="1" ht="17.25" customHeight="1">
      <c r="B12" s="120" t="s">
        <v>15</v>
      </c>
      <c r="C12" s="120"/>
      <c r="D12" s="84" t="s">
        <v>22</v>
      </c>
      <c r="E12" s="83" t="s">
        <v>22</v>
      </c>
      <c r="F12" s="83" t="s">
        <v>22</v>
      </c>
      <c r="G12" s="83" t="s">
        <v>22</v>
      </c>
      <c r="H12" s="83" t="s">
        <v>22</v>
      </c>
      <c r="I12" s="83" t="s">
        <v>22</v>
      </c>
      <c r="J12" s="83" t="s">
        <v>22</v>
      </c>
      <c r="K12" s="83" t="s">
        <v>22</v>
      </c>
      <c r="L12" s="83" t="s">
        <v>22</v>
      </c>
      <c r="M12" s="83" t="s">
        <v>22</v>
      </c>
      <c r="N12" s="83" t="s">
        <v>22</v>
      </c>
      <c r="O12" s="83" t="s">
        <v>22</v>
      </c>
      <c r="P12" s="83" t="s">
        <v>22</v>
      </c>
      <c r="Q12" s="83" t="s">
        <v>22</v>
      </c>
      <c r="R12" s="83" t="s">
        <v>22</v>
      </c>
      <c r="S12" s="83">
        <v>98</v>
      </c>
    </row>
    <row r="13" spans="2:19" s="14" customFormat="1" ht="17.25" customHeight="1">
      <c r="B13" s="120" t="s">
        <v>16</v>
      </c>
      <c r="C13" s="120"/>
      <c r="D13" s="84" t="s">
        <v>22</v>
      </c>
      <c r="E13" s="83" t="s">
        <v>22</v>
      </c>
      <c r="F13" s="83" t="s">
        <v>22</v>
      </c>
      <c r="G13" s="83" t="s">
        <v>22</v>
      </c>
      <c r="H13" s="83" t="s">
        <v>22</v>
      </c>
      <c r="I13" s="83" t="s">
        <v>22</v>
      </c>
      <c r="J13" s="83" t="s">
        <v>22</v>
      </c>
      <c r="K13" s="83" t="s">
        <v>22</v>
      </c>
      <c r="L13" s="83" t="s">
        <v>22</v>
      </c>
      <c r="M13" s="83" t="s">
        <v>22</v>
      </c>
      <c r="N13" s="83" t="s">
        <v>22</v>
      </c>
      <c r="O13" s="83" t="s">
        <v>22</v>
      </c>
      <c r="P13" s="83" t="s">
        <v>22</v>
      </c>
      <c r="Q13" s="83" t="s">
        <v>22</v>
      </c>
      <c r="R13" s="83" t="s">
        <v>22</v>
      </c>
      <c r="S13" s="83">
        <v>81</v>
      </c>
    </row>
    <row r="14" spans="2:19" s="14" customFormat="1" ht="17.25" customHeight="1" thickBot="1">
      <c r="B14" s="138" t="s">
        <v>17</v>
      </c>
      <c r="C14" s="138"/>
      <c r="D14" s="85">
        <f t="shared" ref="D14:R14" si="0">SUM(D8:D13)</f>
        <v>316</v>
      </c>
      <c r="E14" s="86">
        <f t="shared" si="0"/>
        <v>41</v>
      </c>
      <c r="F14" s="86">
        <f t="shared" si="0"/>
        <v>1</v>
      </c>
      <c r="G14" s="86">
        <f t="shared" si="0"/>
        <v>18</v>
      </c>
      <c r="H14" s="86">
        <f t="shared" si="0"/>
        <v>3</v>
      </c>
      <c r="I14" s="86">
        <f t="shared" si="0"/>
        <v>0</v>
      </c>
      <c r="J14" s="86">
        <f t="shared" si="0"/>
        <v>84</v>
      </c>
      <c r="K14" s="86">
        <f t="shared" si="0"/>
        <v>6</v>
      </c>
      <c r="L14" s="86">
        <f t="shared" si="0"/>
        <v>0</v>
      </c>
      <c r="M14" s="86">
        <f t="shared" si="0"/>
        <v>469</v>
      </c>
      <c r="N14" s="86">
        <f t="shared" si="0"/>
        <v>1336</v>
      </c>
      <c r="O14" s="86">
        <f t="shared" si="0"/>
        <v>217</v>
      </c>
      <c r="P14" s="86">
        <f t="shared" si="0"/>
        <v>74</v>
      </c>
      <c r="Q14" s="86">
        <f t="shared" si="0"/>
        <v>9</v>
      </c>
      <c r="R14" s="86">
        <f t="shared" si="0"/>
        <v>1636</v>
      </c>
      <c r="S14" s="87">
        <f>SUM(S8:S13)</f>
        <v>2284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R5:R7"/>
    <mergeCell ref="D6:E6"/>
    <mergeCell ref="F6:F7"/>
    <mergeCell ref="G6:H6"/>
    <mergeCell ref="I6:I7"/>
    <mergeCell ref="J6:K6"/>
    <mergeCell ref="B12:C12"/>
    <mergeCell ref="B13:C13"/>
    <mergeCell ref="B14:C14"/>
    <mergeCell ref="P5:Q5"/>
    <mergeCell ref="L6:L7"/>
    <mergeCell ref="N6:O6"/>
    <mergeCell ref="P6:Q6"/>
    <mergeCell ref="B8:B9"/>
    <mergeCell ref="B10:B11"/>
  </mergeCells>
  <phoneticPr fontId="14"/>
  <pageMargins left="0.51181102362204722" right="0.51181102362204722" top="0.51181102362204722" bottom="0.51181102362204722" header="0.51181102362204722" footer="0.51181102362204722"/>
  <pageSetup paperSize="9" scale="70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4"/>
    <pageSetUpPr fitToPage="1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7"/>
      <c r="Q2" s="56"/>
      <c r="R2" s="57"/>
      <c r="S2" s="58" t="s">
        <v>46</v>
      </c>
    </row>
    <row r="3" spans="2:19" s="14" customFormat="1" ht="4.5" customHeight="1" thickBot="1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2:19" s="14" customFormat="1" ht="18" customHeight="1">
      <c r="B4" s="149" t="s">
        <v>19</v>
      </c>
      <c r="C4" s="150"/>
      <c r="D4" s="155" t="s">
        <v>0</v>
      </c>
      <c r="E4" s="155"/>
      <c r="F4" s="155"/>
      <c r="G4" s="155"/>
      <c r="H4" s="155"/>
      <c r="I4" s="155"/>
      <c r="J4" s="155"/>
      <c r="K4" s="155"/>
      <c r="L4" s="155"/>
      <c r="M4" s="155"/>
      <c r="N4" s="156" t="s">
        <v>1</v>
      </c>
      <c r="O4" s="155"/>
      <c r="P4" s="155"/>
      <c r="Q4" s="155"/>
      <c r="R4" s="157"/>
      <c r="S4" s="158" t="s">
        <v>2</v>
      </c>
    </row>
    <row r="5" spans="2:19" s="14" customFormat="1" ht="33" customHeight="1">
      <c r="B5" s="151"/>
      <c r="C5" s="152"/>
      <c r="D5" s="161" t="s">
        <v>3</v>
      </c>
      <c r="E5" s="139"/>
      <c r="F5" s="162"/>
      <c r="G5" s="163" t="s">
        <v>4</v>
      </c>
      <c r="H5" s="148"/>
      <c r="I5" s="164"/>
      <c r="J5" s="165" t="s">
        <v>5</v>
      </c>
      <c r="K5" s="166"/>
      <c r="L5" s="167"/>
      <c r="M5" s="168" t="s">
        <v>6</v>
      </c>
      <c r="N5" s="141" t="s">
        <v>7</v>
      </c>
      <c r="O5" s="170"/>
      <c r="P5" s="141" t="s">
        <v>8</v>
      </c>
      <c r="Q5" s="142"/>
      <c r="R5" s="151" t="s">
        <v>6</v>
      </c>
      <c r="S5" s="159"/>
    </row>
    <row r="6" spans="2:19" s="14" customFormat="1" ht="17.25" customHeight="1">
      <c r="B6" s="151"/>
      <c r="C6" s="152"/>
      <c r="D6" s="145" t="s">
        <v>34</v>
      </c>
      <c r="E6" s="146"/>
      <c r="F6" s="143" t="s">
        <v>35</v>
      </c>
      <c r="G6" s="145" t="s">
        <v>34</v>
      </c>
      <c r="H6" s="146"/>
      <c r="I6" s="143" t="s">
        <v>35</v>
      </c>
      <c r="J6" s="145" t="s">
        <v>34</v>
      </c>
      <c r="K6" s="146"/>
      <c r="L6" s="143" t="s">
        <v>35</v>
      </c>
      <c r="M6" s="168"/>
      <c r="N6" s="145" t="s">
        <v>34</v>
      </c>
      <c r="O6" s="146"/>
      <c r="P6" s="145" t="s">
        <v>34</v>
      </c>
      <c r="Q6" s="147"/>
      <c r="R6" s="151"/>
      <c r="S6" s="159"/>
    </row>
    <row r="7" spans="2:19" s="14" customFormat="1" ht="18" customHeight="1">
      <c r="B7" s="153"/>
      <c r="C7" s="154"/>
      <c r="D7" s="60" t="s">
        <v>9</v>
      </c>
      <c r="E7" s="61" t="s">
        <v>10</v>
      </c>
      <c r="F7" s="144"/>
      <c r="G7" s="60" t="s">
        <v>9</v>
      </c>
      <c r="H7" s="61" t="s">
        <v>10</v>
      </c>
      <c r="I7" s="144"/>
      <c r="J7" s="60" t="s">
        <v>9</v>
      </c>
      <c r="K7" s="61" t="s">
        <v>10</v>
      </c>
      <c r="L7" s="144"/>
      <c r="M7" s="169"/>
      <c r="N7" s="62" t="s">
        <v>9</v>
      </c>
      <c r="O7" s="63" t="s">
        <v>10</v>
      </c>
      <c r="P7" s="63" t="s">
        <v>9</v>
      </c>
      <c r="Q7" s="64" t="s">
        <v>10</v>
      </c>
      <c r="R7" s="153"/>
      <c r="S7" s="160"/>
    </row>
    <row r="8" spans="2:19" s="14" customFormat="1" ht="17.25" customHeight="1">
      <c r="B8" s="148" t="s">
        <v>11</v>
      </c>
      <c r="C8" s="65" t="s">
        <v>12</v>
      </c>
      <c r="D8" s="66">
        <v>321</v>
      </c>
      <c r="E8" s="67">
        <v>30</v>
      </c>
      <c r="F8" s="67" t="s">
        <v>42</v>
      </c>
      <c r="G8" s="67">
        <v>11</v>
      </c>
      <c r="H8" s="67" t="s">
        <v>42</v>
      </c>
      <c r="I8" s="67" t="s">
        <v>42</v>
      </c>
      <c r="J8" s="67">
        <v>65</v>
      </c>
      <c r="K8" s="67">
        <v>3</v>
      </c>
      <c r="L8" s="67" t="s">
        <v>42</v>
      </c>
      <c r="M8" s="68">
        <f>SUM(D8:L8)</f>
        <v>430</v>
      </c>
      <c r="N8" s="67">
        <v>1240</v>
      </c>
      <c r="O8" s="67">
        <v>162</v>
      </c>
      <c r="P8" s="67">
        <v>27</v>
      </c>
      <c r="Q8" s="67">
        <v>14</v>
      </c>
      <c r="R8" s="68">
        <f>SUM(N8:Q8)</f>
        <v>1443</v>
      </c>
      <c r="S8" s="69">
        <f>SUM(M8,R8)</f>
        <v>1873</v>
      </c>
    </row>
    <row r="9" spans="2:19" s="14" customFormat="1" ht="17.25" customHeight="1">
      <c r="B9" s="148"/>
      <c r="C9" s="63" t="s">
        <v>13</v>
      </c>
      <c r="D9" s="70">
        <v>14</v>
      </c>
      <c r="E9" s="71">
        <v>5</v>
      </c>
      <c r="F9" s="71">
        <v>1</v>
      </c>
      <c r="G9" s="71">
        <v>3</v>
      </c>
      <c r="H9" s="71" t="s">
        <v>42</v>
      </c>
      <c r="I9" s="71" t="s">
        <v>42</v>
      </c>
      <c r="J9" s="71" t="s">
        <v>42</v>
      </c>
      <c r="K9" s="71" t="s">
        <v>42</v>
      </c>
      <c r="L9" s="71" t="s">
        <v>42</v>
      </c>
      <c r="M9" s="72">
        <f>SUM(D9:L9)</f>
        <v>23</v>
      </c>
      <c r="N9" s="71">
        <v>54</v>
      </c>
      <c r="O9" s="71">
        <v>36</v>
      </c>
      <c r="P9" s="71">
        <v>4</v>
      </c>
      <c r="Q9" s="71">
        <v>2</v>
      </c>
      <c r="R9" s="72">
        <f>SUM(N9:Q9)</f>
        <v>96</v>
      </c>
      <c r="S9" s="58">
        <f>SUM(M9,R9)</f>
        <v>119</v>
      </c>
    </row>
    <row r="10" spans="2:19" s="14" customFormat="1" ht="17.25" customHeight="1">
      <c r="B10" s="148" t="s">
        <v>14</v>
      </c>
      <c r="C10" s="63" t="s">
        <v>12</v>
      </c>
      <c r="D10" s="70">
        <v>43</v>
      </c>
      <c r="E10" s="71">
        <v>6</v>
      </c>
      <c r="F10" s="71">
        <f>-F8</f>
        <v>0</v>
      </c>
      <c r="G10" s="71">
        <v>1</v>
      </c>
      <c r="H10" s="71" t="s">
        <v>47</v>
      </c>
      <c r="I10" s="71" t="s">
        <v>42</v>
      </c>
      <c r="J10" s="71" t="s">
        <v>42</v>
      </c>
      <c r="K10" s="71" t="s">
        <v>42</v>
      </c>
      <c r="L10" s="71" t="s">
        <v>42</v>
      </c>
      <c r="M10" s="72">
        <f>SUM(D10:L10)</f>
        <v>50</v>
      </c>
      <c r="N10" s="71">
        <v>31</v>
      </c>
      <c r="O10" s="71">
        <v>9</v>
      </c>
      <c r="P10" s="71">
        <v>9</v>
      </c>
      <c r="Q10" s="71" t="s">
        <v>42</v>
      </c>
      <c r="R10" s="72">
        <f>SUM(N10:Q10)</f>
        <v>49</v>
      </c>
      <c r="S10" s="58">
        <f>SUM(M10,R10)</f>
        <v>99</v>
      </c>
    </row>
    <row r="11" spans="2:19" s="14" customFormat="1" ht="17.25" customHeight="1">
      <c r="B11" s="148"/>
      <c r="C11" s="60" t="s">
        <v>13</v>
      </c>
      <c r="D11" s="70">
        <v>8</v>
      </c>
      <c r="E11" s="71">
        <v>3</v>
      </c>
      <c r="F11" s="71">
        <v>1</v>
      </c>
      <c r="G11" s="71">
        <v>2</v>
      </c>
      <c r="H11" s="71" t="s">
        <v>42</v>
      </c>
      <c r="I11" s="71" t="s">
        <v>42</v>
      </c>
      <c r="J11" s="71" t="s">
        <v>42</v>
      </c>
      <c r="K11" s="71" t="s">
        <v>42</v>
      </c>
      <c r="L11" s="71" t="s">
        <v>42</v>
      </c>
      <c r="M11" s="72">
        <f>SUM(D11:L11)</f>
        <v>14</v>
      </c>
      <c r="N11" s="71">
        <v>11</v>
      </c>
      <c r="O11" s="71">
        <v>3</v>
      </c>
      <c r="P11" s="71">
        <v>12</v>
      </c>
      <c r="Q11" s="71">
        <v>6</v>
      </c>
      <c r="R11" s="72">
        <f>SUM(N11:Q11)</f>
        <v>32</v>
      </c>
      <c r="S11" s="58">
        <f>SUM(M11,R11)</f>
        <v>46</v>
      </c>
    </row>
    <row r="12" spans="2:19" s="14" customFormat="1" ht="17.25" customHeight="1">
      <c r="B12" s="139" t="s">
        <v>15</v>
      </c>
      <c r="C12" s="139"/>
      <c r="D12" s="73" t="s">
        <v>22</v>
      </c>
      <c r="E12" s="58" t="s">
        <v>22</v>
      </c>
      <c r="F12" s="58" t="s">
        <v>22</v>
      </c>
      <c r="G12" s="58" t="s">
        <v>22</v>
      </c>
      <c r="H12" s="58" t="s">
        <v>22</v>
      </c>
      <c r="I12" s="58" t="s">
        <v>22</v>
      </c>
      <c r="J12" s="58" t="s">
        <v>22</v>
      </c>
      <c r="K12" s="58" t="s">
        <v>22</v>
      </c>
      <c r="L12" s="58" t="s">
        <v>22</v>
      </c>
      <c r="M12" s="58" t="s">
        <v>22</v>
      </c>
      <c r="N12" s="58" t="s">
        <v>22</v>
      </c>
      <c r="O12" s="58" t="s">
        <v>22</v>
      </c>
      <c r="P12" s="58" t="s">
        <v>22</v>
      </c>
      <c r="Q12" s="58" t="s">
        <v>22</v>
      </c>
      <c r="R12" s="58" t="s">
        <v>22</v>
      </c>
      <c r="S12" s="58">
        <v>45</v>
      </c>
    </row>
    <row r="13" spans="2:19" s="14" customFormat="1" ht="17.25" customHeight="1">
      <c r="B13" s="139" t="s">
        <v>16</v>
      </c>
      <c r="C13" s="139"/>
      <c r="D13" s="73" t="s">
        <v>22</v>
      </c>
      <c r="E13" s="58" t="s">
        <v>22</v>
      </c>
      <c r="F13" s="58" t="s">
        <v>22</v>
      </c>
      <c r="G13" s="58" t="s">
        <v>22</v>
      </c>
      <c r="H13" s="58" t="s">
        <v>22</v>
      </c>
      <c r="I13" s="58" t="s">
        <v>22</v>
      </c>
      <c r="J13" s="58" t="s">
        <v>22</v>
      </c>
      <c r="K13" s="58" t="s">
        <v>22</v>
      </c>
      <c r="L13" s="58" t="s">
        <v>22</v>
      </c>
      <c r="M13" s="58" t="s">
        <v>22</v>
      </c>
      <c r="N13" s="58" t="s">
        <v>22</v>
      </c>
      <c r="O13" s="58" t="s">
        <v>22</v>
      </c>
      <c r="P13" s="58" t="s">
        <v>22</v>
      </c>
      <c r="Q13" s="58" t="s">
        <v>22</v>
      </c>
      <c r="R13" s="58" t="s">
        <v>22</v>
      </c>
      <c r="S13" s="58">
        <v>41</v>
      </c>
    </row>
    <row r="14" spans="2:19" s="14" customFormat="1" ht="17.25" customHeight="1" thickBot="1">
      <c r="B14" s="140" t="s">
        <v>17</v>
      </c>
      <c r="C14" s="140"/>
      <c r="D14" s="74">
        <f t="shared" ref="D14:R14" si="0">SUM(D8:D13)</f>
        <v>386</v>
      </c>
      <c r="E14" s="59">
        <f t="shared" si="0"/>
        <v>44</v>
      </c>
      <c r="F14" s="59">
        <f t="shared" si="0"/>
        <v>2</v>
      </c>
      <c r="G14" s="59">
        <f t="shared" si="0"/>
        <v>17</v>
      </c>
      <c r="H14" s="59">
        <f t="shared" si="0"/>
        <v>0</v>
      </c>
      <c r="I14" s="59">
        <f t="shared" si="0"/>
        <v>0</v>
      </c>
      <c r="J14" s="59">
        <f t="shared" si="0"/>
        <v>65</v>
      </c>
      <c r="K14" s="59">
        <f t="shared" si="0"/>
        <v>3</v>
      </c>
      <c r="L14" s="59">
        <f t="shared" si="0"/>
        <v>0</v>
      </c>
      <c r="M14" s="59">
        <f t="shared" si="0"/>
        <v>517</v>
      </c>
      <c r="N14" s="59">
        <f t="shared" si="0"/>
        <v>1336</v>
      </c>
      <c r="O14" s="59">
        <f t="shared" si="0"/>
        <v>210</v>
      </c>
      <c r="P14" s="59">
        <f t="shared" si="0"/>
        <v>52</v>
      </c>
      <c r="Q14" s="59">
        <f t="shared" si="0"/>
        <v>22</v>
      </c>
      <c r="R14" s="59">
        <f t="shared" si="0"/>
        <v>1620</v>
      </c>
      <c r="S14" s="75">
        <f>SUM(S8:S13)</f>
        <v>2223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R5:R7"/>
    <mergeCell ref="D6:E6"/>
    <mergeCell ref="F6:F7"/>
    <mergeCell ref="G6:H6"/>
    <mergeCell ref="I6:I7"/>
    <mergeCell ref="J6:K6"/>
    <mergeCell ref="B12:C12"/>
    <mergeCell ref="B13:C13"/>
    <mergeCell ref="B14:C14"/>
    <mergeCell ref="P5:Q5"/>
    <mergeCell ref="L6:L7"/>
    <mergeCell ref="N6:O6"/>
    <mergeCell ref="P6:Q6"/>
    <mergeCell ref="B8:B9"/>
    <mergeCell ref="B10:B11"/>
  </mergeCells>
  <phoneticPr fontId="14"/>
  <pageMargins left="0.51181102362204722" right="0.51181102362204722" top="0.51181102362204722" bottom="0.51181102362204722" header="0.51181102362204722" footer="0.51181102362204722"/>
  <pageSetup paperSize="9" scale="68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indexed="14"/>
    <pageSetUpPr fitToPage="1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9"/>
      <c r="Q2" s="17"/>
      <c r="R2" s="19"/>
      <c r="S2" s="18" t="s">
        <v>41</v>
      </c>
    </row>
    <row r="3" spans="2:19" s="14" customFormat="1" ht="4.5" customHeight="1" thickBot="1">
      <c r="B3" s="2"/>
      <c r="C3" s="2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2:19" s="14" customFormat="1" ht="18" customHeight="1">
      <c r="B4" s="107" t="s">
        <v>19</v>
      </c>
      <c r="C4" s="108"/>
      <c r="D4" s="171" t="s">
        <v>0</v>
      </c>
      <c r="E4" s="171"/>
      <c r="F4" s="171"/>
      <c r="G4" s="171"/>
      <c r="H4" s="171"/>
      <c r="I4" s="171"/>
      <c r="J4" s="171"/>
      <c r="K4" s="171"/>
      <c r="L4" s="171"/>
      <c r="M4" s="171"/>
      <c r="N4" s="172" t="s">
        <v>1</v>
      </c>
      <c r="O4" s="171"/>
      <c r="P4" s="171"/>
      <c r="Q4" s="171"/>
      <c r="R4" s="173"/>
      <c r="S4" s="174" t="s">
        <v>2</v>
      </c>
    </row>
    <row r="5" spans="2:19" s="14" customFormat="1" ht="33" customHeight="1">
      <c r="B5" s="109"/>
      <c r="C5" s="110"/>
      <c r="D5" s="177" t="s">
        <v>3</v>
      </c>
      <c r="E5" s="178"/>
      <c r="F5" s="179"/>
      <c r="G5" s="180" t="s">
        <v>4</v>
      </c>
      <c r="H5" s="181"/>
      <c r="I5" s="182"/>
      <c r="J5" s="183" t="s">
        <v>5</v>
      </c>
      <c r="K5" s="184"/>
      <c r="L5" s="185"/>
      <c r="M5" s="186" t="s">
        <v>6</v>
      </c>
      <c r="N5" s="188" t="s">
        <v>7</v>
      </c>
      <c r="O5" s="189"/>
      <c r="P5" s="188" t="s">
        <v>8</v>
      </c>
      <c r="Q5" s="190"/>
      <c r="R5" s="191" t="s">
        <v>6</v>
      </c>
      <c r="S5" s="175"/>
    </row>
    <row r="6" spans="2:19" s="14" customFormat="1" ht="17.25" customHeight="1">
      <c r="B6" s="109"/>
      <c r="C6" s="110"/>
      <c r="D6" s="193" t="s">
        <v>34</v>
      </c>
      <c r="E6" s="194"/>
      <c r="F6" s="195" t="s">
        <v>35</v>
      </c>
      <c r="G6" s="193" t="s">
        <v>34</v>
      </c>
      <c r="H6" s="194"/>
      <c r="I6" s="195" t="s">
        <v>35</v>
      </c>
      <c r="J6" s="193" t="s">
        <v>34</v>
      </c>
      <c r="K6" s="194"/>
      <c r="L6" s="195" t="s">
        <v>35</v>
      </c>
      <c r="M6" s="186"/>
      <c r="N6" s="193" t="s">
        <v>34</v>
      </c>
      <c r="O6" s="194"/>
      <c r="P6" s="193" t="s">
        <v>34</v>
      </c>
      <c r="Q6" s="197"/>
      <c r="R6" s="191"/>
      <c r="S6" s="175"/>
    </row>
    <row r="7" spans="2:19" s="14" customFormat="1" ht="18" customHeight="1">
      <c r="B7" s="111"/>
      <c r="C7" s="112"/>
      <c r="D7" s="42" t="s">
        <v>9</v>
      </c>
      <c r="E7" s="43" t="s">
        <v>10</v>
      </c>
      <c r="F7" s="196"/>
      <c r="G7" s="42" t="s">
        <v>9</v>
      </c>
      <c r="H7" s="43" t="s">
        <v>10</v>
      </c>
      <c r="I7" s="196"/>
      <c r="J7" s="42" t="s">
        <v>9</v>
      </c>
      <c r="K7" s="43" t="s">
        <v>10</v>
      </c>
      <c r="L7" s="196"/>
      <c r="M7" s="187"/>
      <c r="N7" s="40" t="s">
        <v>9</v>
      </c>
      <c r="O7" s="44" t="s">
        <v>10</v>
      </c>
      <c r="P7" s="44" t="s">
        <v>9</v>
      </c>
      <c r="Q7" s="41" t="s">
        <v>10</v>
      </c>
      <c r="R7" s="192"/>
      <c r="S7" s="176"/>
    </row>
    <row r="8" spans="2:19" s="14" customFormat="1" ht="17.25" customHeight="1">
      <c r="B8" s="123" t="s">
        <v>11</v>
      </c>
      <c r="C8" s="8" t="s">
        <v>12</v>
      </c>
      <c r="D8" s="50">
        <v>339</v>
      </c>
      <c r="E8" s="51">
        <v>20</v>
      </c>
      <c r="F8" s="51" t="s">
        <v>42</v>
      </c>
      <c r="G8" s="51">
        <v>9</v>
      </c>
      <c r="H8" s="51" t="s">
        <v>43</v>
      </c>
      <c r="I8" s="51" t="s">
        <v>43</v>
      </c>
      <c r="J8" s="51">
        <v>81</v>
      </c>
      <c r="K8" s="51">
        <v>2</v>
      </c>
      <c r="L8" s="51" t="s">
        <v>42</v>
      </c>
      <c r="M8" s="30">
        <f>SUM(D8:L8)</f>
        <v>451</v>
      </c>
      <c r="N8" s="51">
        <v>1331</v>
      </c>
      <c r="O8" s="51">
        <v>150</v>
      </c>
      <c r="P8" s="51">
        <v>18</v>
      </c>
      <c r="Q8" s="51">
        <v>5</v>
      </c>
      <c r="R8" s="30">
        <f>SUM(N8:Q8)</f>
        <v>1504</v>
      </c>
      <c r="S8" s="36">
        <f>SUM(M8,R8)</f>
        <v>1955</v>
      </c>
    </row>
    <row r="9" spans="2:19" s="14" customFormat="1" ht="17.25" customHeight="1">
      <c r="B9" s="123"/>
      <c r="C9" s="3" t="s">
        <v>13</v>
      </c>
      <c r="D9" s="52">
        <v>11</v>
      </c>
      <c r="E9" s="53">
        <v>6</v>
      </c>
      <c r="F9" s="53" t="s">
        <v>43</v>
      </c>
      <c r="G9" s="53">
        <v>0</v>
      </c>
      <c r="H9" s="53" t="s">
        <v>45</v>
      </c>
      <c r="I9" s="53" t="s">
        <v>42</v>
      </c>
      <c r="J9" s="53">
        <v>2</v>
      </c>
      <c r="K9" s="53" t="s">
        <v>42</v>
      </c>
      <c r="L9" s="53" t="s">
        <v>42</v>
      </c>
      <c r="M9" s="32">
        <f>SUM(D9:L9)</f>
        <v>19</v>
      </c>
      <c r="N9" s="53">
        <v>41</v>
      </c>
      <c r="O9" s="53">
        <v>29</v>
      </c>
      <c r="P9" s="53">
        <v>15</v>
      </c>
      <c r="Q9" s="53">
        <v>4</v>
      </c>
      <c r="R9" s="32">
        <f>SUM(N9:Q9)</f>
        <v>89</v>
      </c>
      <c r="S9" s="18">
        <f>SUM(M9,R9)</f>
        <v>108</v>
      </c>
    </row>
    <row r="10" spans="2:19" s="14" customFormat="1" ht="17.25" customHeight="1">
      <c r="B10" s="123" t="s">
        <v>14</v>
      </c>
      <c r="C10" s="3" t="s">
        <v>12</v>
      </c>
      <c r="D10" s="52">
        <v>35</v>
      </c>
      <c r="E10" s="53">
        <v>4</v>
      </c>
      <c r="F10" s="53">
        <v>1</v>
      </c>
      <c r="G10" s="53">
        <v>2</v>
      </c>
      <c r="H10" s="53"/>
      <c r="I10" s="53" t="s">
        <v>42</v>
      </c>
      <c r="J10" s="53">
        <v>6</v>
      </c>
      <c r="K10" s="53">
        <v>2</v>
      </c>
      <c r="L10" s="53" t="s">
        <v>42</v>
      </c>
      <c r="M10" s="32">
        <f>SUM(D10:L10)</f>
        <v>50</v>
      </c>
      <c r="N10" s="53">
        <v>34</v>
      </c>
      <c r="O10" s="53">
        <v>9</v>
      </c>
      <c r="P10" s="53">
        <v>40</v>
      </c>
      <c r="Q10" s="53">
        <v>3</v>
      </c>
      <c r="R10" s="32">
        <f>SUM(N10:Q10)</f>
        <v>86</v>
      </c>
      <c r="S10" s="18">
        <f>SUM(M10,R10)</f>
        <v>136</v>
      </c>
    </row>
    <row r="11" spans="2:19" s="14" customFormat="1" ht="17.25" customHeight="1">
      <c r="B11" s="123"/>
      <c r="C11" s="5" t="s">
        <v>13</v>
      </c>
      <c r="D11" s="52">
        <v>25</v>
      </c>
      <c r="E11" s="53">
        <v>5</v>
      </c>
      <c r="F11" s="53" t="s">
        <v>42</v>
      </c>
      <c r="G11" s="53">
        <v>3</v>
      </c>
      <c r="H11" s="53" t="s">
        <v>44</v>
      </c>
      <c r="I11" s="53" t="s">
        <v>42</v>
      </c>
      <c r="J11" s="53">
        <v>3</v>
      </c>
      <c r="K11" s="53" t="s">
        <v>42</v>
      </c>
      <c r="L11" s="53" t="s">
        <v>42</v>
      </c>
      <c r="M11" s="32">
        <f>SUM(D11:L11)</f>
        <v>36</v>
      </c>
      <c r="N11" s="53">
        <v>11</v>
      </c>
      <c r="O11" s="53">
        <v>9</v>
      </c>
      <c r="P11" s="53">
        <v>12</v>
      </c>
      <c r="Q11" s="53">
        <v>4</v>
      </c>
      <c r="R11" s="32">
        <f>SUM(N11:Q11)</f>
        <v>36</v>
      </c>
      <c r="S11" s="18">
        <f>SUM(M11,R11)</f>
        <v>72</v>
      </c>
    </row>
    <row r="12" spans="2:19" s="14" customFormat="1" ht="17.25" customHeight="1">
      <c r="B12" s="120" t="s">
        <v>15</v>
      </c>
      <c r="C12" s="120"/>
      <c r="D12" s="33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 t="s">
        <v>22</v>
      </c>
      <c r="J12" s="18" t="s">
        <v>22</v>
      </c>
      <c r="K12" s="18" t="s">
        <v>22</v>
      </c>
      <c r="L12" s="18" t="s">
        <v>22</v>
      </c>
      <c r="M12" s="18" t="s">
        <v>22</v>
      </c>
      <c r="N12" s="18" t="s">
        <v>22</v>
      </c>
      <c r="O12" s="18" t="s">
        <v>22</v>
      </c>
      <c r="P12" s="18" t="s">
        <v>22</v>
      </c>
      <c r="Q12" s="18" t="s">
        <v>22</v>
      </c>
      <c r="R12" s="18" t="s">
        <v>22</v>
      </c>
      <c r="S12" s="18">
        <v>42</v>
      </c>
    </row>
    <row r="13" spans="2:19" s="14" customFormat="1" ht="17.25" customHeight="1">
      <c r="B13" s="120" t="s">
        <v>16</v>
      </c>
      <c r="C13" s="120"/>
      <c r="D13" s="33" t="s">
        <v>22</v>
      </c>
      <c r="E13" s="18" t="s">
        <v>22</v>
      </c>
      <c r="F13" s="18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  <c r="K13" s="18" t="s">
        <v>22</v>
      </c>
      <c r="L13" s="18" t="s">
        <v>22</v>
      </c>
      <c r="M13" s="18" t="s">
        <v>22</v>
      </c>
      <c r="N13" s="18" t="s">
        <v>22</v>
      </c>
      <c r="O13" s="18" t="s">
        <v>22</v>
      </c>
      <c r="P13" s="18" t="s">
        <v>22</v>
      </c>
      <c r="Q13" s="18" t="s">
        <v>22</v>
      </c>
      <c r="R13" s="18" t="s">
        <v>22</v>
      </c>
      <c r="S13" s="18">
        <v>67</v>
      </c>
    </row>
    <row r="14" spans="2:19" s="14" customFormat="1" ht="17.25" customHeight="1" thickBot="1">
      <c r="B14" s="138" t="s">
        <v>17</v>
      </c>
      <c r="C14" s="138"/>
      <c r="D14" s="34">
        <f t="shared" ref="D14:R14" si="0">SUM(D8:D13)</f>
        <v>410</v>
      </c>
      <c r="E14" s="2">
        <f t="shared" si="0"/>
        <v>35</v>
      </c>
      <c r="F14" s="2">
        <f t="shared" si="0"/>
        <v>1</v>
      </c>
      <c r="G14" s="2">
        <f t="shared" si="0"/>
        <v>14</v>
      </c>
      <c r="H14" s="2">
        <f t="shared" si="0"/>
        <v>0</v>
      </c>
      <c r="I14" s="2">
        <f t="shared" si="0"/>
        <v>0</v>
      </c>
      <c r="J14" s="2">
        <f t="shared" si="0"/>
        <v>92</v>
      </c>
      <c r="K14" s="2">
        <f t="shared" si="0"/>
        <v>4</v>
      </c>
      <c r="L14" s="2">
        <f t="shared" si="0"/>
        <v>0</v>
      </c>
      <c r="M14" s="2">
        <f t="shared" si="0"/>
        <v>556</v>
      </c>
      <c r="N14" s="2">
        <f t="shared" si="0"/>
        <v>1417</v>
      </c>
      <c r="O14" s="2">
        <f t="shared" si="0"/>
        <v>197</v>
      </c>
      <c r="P14" s="2">
        <f t="shared" si="0"/>
        <v>85</v>
      </c>
      <c r="Q14" s="2">
        <f t="shared" si="0"/>
        <v>16</v>
      </c>
      <c r="R14" s="2">
        <f t="shared" si="0"/>
        <v>1715</v>
      </c>
      <c r="S14" s="35">
        <f>SUM(S8:S13)</f>
        <v>2380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0:B11"/>
    <mergeCell ref="B12:C12"/>
    <mergeCell ref="B13:C13"/>
    <mergeCell ref="B14:C14"/>
    <mergeCell ref="J6:K6"/>
    <mergeCell ref="L6:L7"/>
    <mergeCell ref="N6:O6"/>
    <mergeCell ref="P6:Q6"/>
    <mergeCell ref="B8:B9"/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P5:Q5"/>
    <mergeCell ref="R5:R7"/>
    <mergeCell ref="D6:E6"/>
    <mergeCell ref="F6:F7"/>
    <mergeCell ref="G6:H6"/>
    <mergeCell ref="I6:I7"/>
  </mergeCells>
  <phoneticPr fontId="14"/>
  <pageMargins left="0.51181102362204722" right="0.51181102362204722" top="0.51181102362204722" bottom="0.51181102362204722" header="0.51181102362204722" footer="0.51181102362204722"/>
  <pageSetup paperSize="9" scale="68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indexed="14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 activeCell="B1" sqref="A1:S1"/>
    </sheetView>
  </sheetViews>
  <sheetFormatPr defaultColWidth="8.625" defaultRowHeight="14.25"/>
  <cols>
    <col min="1" max="1" width="1.625" style="49" customWidth="1"/>
    <col min="2" max="2" width="12.625" style="49" customWidth="1"/>
    <col min="3" max="3" width="7.625" style="49" customWidth="1"/>
    <col min="4" max="4" width="7.25" style="49" bestFit="1" customWidth="1"/>
    <col min="5" max="5" width="5.75" style="49" bestFit="1" customWidth="1"/>
    <col min="6" max="6" width="5.75" style="49" customWidth="1"/>
    <col min="7" max="7" width="7.25" style="49" bestFit="1" customWidth="1"/>
    <col min="8" max="8" width="5.5" style="49" bestFit="1" customWidth="1"/>
    <col min="9" max="9" width="5.5" style="49" customWidth="1"/>
    <col min="10" max="10" width="7.25" style="49" bestFit="1" customWidth="1"/>
    <col min="11" max="11" width="5.5" style="49" bestFit="1" customWidth="1"/>
    <col min="12" max="12" width="5.5" style="49" customWidth="1"/>
    <col min="13" max="13" width="5.75" style="49" bestFit="1" customWidth="1"/>
    <col min="14" max="14" width="7.25" style="49" bestFit="1" customWidth="1"/>
    <col min="15" max="15" width="5.75" style="49" bestFit="1" customWidth="1"/>
    <col min="16" max="16" width="7.25" style="49" bestFit="1" customWidth="1"/>
    <col min="17" max="17" width="5.5" style="49" bestFit="1" customWidth="1"/>
    <col min="18" max="18" width="7.625" style="49" customWidth="1"/>
    <col min="19" max="19" width="7.25" style="49" bestFit="1" customWidth="1"/>
    <col min="20" max="16384" width="8.625" style="49"/>
  </cols>
  <sheetData>
    <row r="1" spans="2:19" s="37" customFormat="1" ht="24">
      <c r="B1" s="198" t="s">
        <v>20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2:19" s="19" customFormat="1" ht="13.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Q2" s="17"/>
      <c r="S2" s="18" t="s">
        <v>40</v>
      </c>
    </row>
    <row r="3" spans="2:19" s="19" customFormat="1" ht="4.5" customHeight="1" thickBot="1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2:19" s="19" customFormat="1" ht="18" customHeight="1">
      <c r="B4" s="199" t="s">
        <v>19</v>
      </c>
      <c r="C4" s="200"/>
      <c r="D4" s="171" t="s">
        <v>0</v>
      </c>
      <c r="E4" s="171"/>
      <c r="F4" s="171"/>
      <c r="G4" s="171"/>
      <c r="H4" s="171"/>
      <c r="I4" s="171"/>
      <c r="J4" s="171"/>
      <c r="K4" s="171"/>
      <c r="L4" s="171"/>
      <c r="M4" s="171"/>
      <c r="N4" s="172" t="s">
        <v>1</v>
      </c>
      <c r="O4" s="171"/>
      <c r="P4" s="171"/>
      <c r="Q4" s="171"/>
      <c r="R4" s="173"/>
      <c r="S4" s="174" t="s">
        <v>2</v>
      </c>
    </row>
    <row r="5" spans="2:19" s="19" customFormat="1" ht="33" customHeight="1">
      <c r="B5" s="191"/>
      <c r="C5" s="201"/>
      <c r="D5" s="177" t="s">
        <v>3</v>
      </c>
      <c r="E5" s="178"/>
      <c r="F5" s="179"/>
      <c r="G5" s="180" t="s">
        <v>4</v>
      </c>
      <c r="H5" s="181"/>
      <c r="I5" s="182"/>
      <c r="J5" s="183" t="s">
        <v>5</v>
      </c>
      <c r="K5" s="184"/>
      <c r="L5" s="185"/>
      <c r="M5" s="186" t="s">
        <v>6</v>
      </c>
      <c r="N5" s="188" t="s">
        <v>7</v>
      </c>
      <c r="O5" s="189"/>
      <c r="P5" s="188" t="s">
        <v>8</v>
      </c>
      <c r="Q5" s="190"/>
      <c r="R5" s="191" t="s">
        <v>6</v>
      </c>
      <c r="S5" s="175"/>
    </row>
    <row r="6" spans="2:19" s="19" customFormat="1" ht="17.25" customHeight="1">
      <c r="B6" s="191"/>
      <c r="C6" s="201"/>
      <c r="D6" s="193" t="s">
        <v>34</v>
      </c>
      <c r="E6" s="194"/>
      <c r="F6" s="195" t="s">
        <v>35</v>
      </c>
      <c r="G6" s="193" t="s">
        <v>34</v>
      </c>
      <c r="H6" s="194"/>
      <c r="I6" s="195" t="s">
        <v>35</v>
      </c>
      <c r="J6" s="193" t="s">
        <v>34</v>
      </c>
      <c r="K6" s="194"/>
      <c r="L6" s="195" t="s">
        <v>35</v>
      </c>
      <c r="M6" s="186"/>
      <c r="N6" s="193" t="s">
        <v>34</v>
      </c>
      <c r="O6" s="194"/>
      <c r="P6" s="193" t="s">
        <v>34</v>
      </c>
      <c r="Q6" s="197"/>
      <c r="R6" s="191"/>
      <c r="S6" s="175"/>
    </row>
    <row r="7" spans="2:19" s="19" customFormat="1" ht="18" customHeight="1">
      <c r="B7" s="192"/>
      <c r="C7" s="202"/>
      <c r="D7" s="42" t="s">
        <v>9</v>
      </c>
      <c r="E7" s="43" t="s">
        <v>10</v>
      </c>
      <c r="F7" s="196"/>
      <c r="G7" s="42" t="s">
        <v>9</v>
      </c>
      <c r="H7" s="43" t="s">
        <v>10</v>
      </c>
      <c r="I7" s="196"/>
      <c r="J7" s="42" t="s">
        <v>9</v>
      </c>
      <c r="K7" s="43" t="s">
        <v>10</v>
      </c>
      <c r="L7" s="196"/>
      <c r="M7" s="187"/>
      <c r="N7" s="40" t="s">
        <v>9</v>
      </c>
      <c r="O7" s="44" t="s">
        <v>10</v>
      </c>
      <c r="P7" s="44" t="s">
        <v>9</v>
      </c>
      <c r="Q7" s="41" t="s">
        <v>10</v>
      </c>
      <c r="R7" s="192"/>
      <c r="S7" s="176"/>
    </row>
    <row r="8" spans="2:19" s="19" customFormat="1" ht="17.25" customHeight="1">
      <c r="B8" s="181" t="s">
        <v>11</v>
      </c>
      <c r="C8" s="45" t="s">
        <v>12</v>
      </c>
      <c r="D8" s="29">
        <v>325</v>
      </c>
      <c r="E8" s="30">
        <v>53</v>
      </c>
      <c r="F8" s="30">
        <v>0</v>
      </c>
      <c r="G8" s="30">
        <v>9</v>
      </c>
      <c r="H8" s="30">
        <v>0</v>
      </c>
      <c r="I8" s="30">
        <v>0</v>
      </c>
      <c r="J8" s="30">
        <v>53</v>
      </c>
      <c r="K8" s="30">
        <v>2</v>
      </c>
      <c r="L8" s="30">
        <v>0</v>
      </c>
      <c r="M8" s="30">
        <f>SUM(D8:L8)</f>
        <v>442</v>
      </c>
      <c r="N8" s="30">
        <v>1212</v>
      </c>
      <c r="O8" s="30">
        <v>138</v>
      </c>
      <c r="P8" s="30">
        <v>9</v>
      </c>
      <c r="Q8" s="30">
        <v>2</v>
      </c>
      <c r="R8" s="30">
        <f>SUM(N8:Q8)</f>
        <v>1361</v>
      </c>
      <c r="S8" s="36">
        <f>SUM(M8,R8)</f>
        <v>1803</v>
      </c>
    </row>
    <row r="9" spans="2:19" s="19" customFormat="1" ht="17.25" customHeight="1">
      <c r="B9" s="181"/>
      <c r="C9" s="44" t="s">
        <v>13</v>
      </c>
      <c r="D9" s="31">
        <v>14</v>
      </c>
      <c r="E9" s="32">
        <v>6</v>
      </c>
      <c r="F9" s="32">
        <v>0</v>
      </c>
      <c r="G9" s="32">
        <v>2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f>SUM(D9:L9)</f>
        <v>22</v>
      </c>
      <c r="N9" s="32">
        <v>50</v>
      </c>
      <c r="O9" s="32">
        <v>29</v>
      </c>
      <c r="P9" s="32">
        <v>12</v>
      </c>
      <c r="Q9" s="32">
        <v>10</v>
      </c>
      <c r="R9" s="32">
        <f>SUM(N9:Q9)</f>
        <v>101</v>
      </c>
      <c r="S9" s="18">
        <f>SUM(M9,R9)</f>
        <v>123</v>
      </c>
    </row>
    <row r="10" spans="2:19" s="19" customFormat="1" ht="17.25" customHeight="1">
      <c r="B10" s="181" t="s">
        <v>14</v>
      </c>
      <c r="C10" s="44" t="s">
        <v>12</v>
      </c>
      <c r="D10" s="31">
        <v>43</v>
      </c>
      <c r="E10" s="32">
        <v>13</v>
      </c>
      <c r="F10" s="32">
        <v>0</v>
      </c>
      <c r="G10" s="32">
        <v>2</v>
      </c>
      <c r="H10" s="32">
        <v>0</v>
      </c>
      <c r="I10" s="32">
        <v>0</v>
      </c>
      <c r="J10" s="32">
        <v>10</v>
      </c>
      <c r="K10" s="32">
        <v>1</v>
      </c>
      <c r="L10" s="32">
        <v>0</v>
      </c>
      <c r="M10" s="32">
        <f>SUM(D10:L10)</f>
        <v>69</v>
      </c>
      <c r="N10" s="32">
        <v>21</v>
      </c>
      <c r="O10" s="32">
        <v>3</v>
      </c>
      <c r="P10" s="32">
        <v>21</v>
      </c>
      <c r="Q10" s="32">
        <v>8</v>
      </c>
      <c r="R10" s="32">
        <f>SUM(N10:Q10)</f>
        <v>53</v>
      </c>
      <c r="S10" s="18">
        <f>SUM(M10,R10)</f>
        <v>122</v>
      </c>
    </row>
    <row r="11" spans="2:19" s="19" customFormat="1" ht="17.25" customHeight="1">
      <c r="B11" s="181"/>
      <c r="C11" s="42" t="s">
        <v>13</v>
      </c>
      <c r="D11" s="31">
        <v>34</v>
      </c>
      <c r="E11" s="32">
        <v>12</v>
      </c>
      <c r="F11" s="32">
        <v>0</v>
      </c>
      <c r="G11" s="32">
        <v>2</v>
      </c>
      <c r="H11" s="32">
        <v>1</v>
      </c>
      <c r="I11" s="32">
        <v>0</v>
      </c>
      <c r="J11" s="32">
        <v>3</v>
      </c>
      <c r="K11" s="32">
        <v>1</v>
      </c>
      <c r="L11" s="32">
        <v>0</v>
      </c>
      <c r="M11" s="32">
        <f>SUM(D11:L11)</f>
        <v>53</v>
      </c>
      <c r="N11" s="32">
        <v>10</v>
      </c>
      <c r="O11" s="32">
        <v>7</v>
      </c>
      <c r="P11" s="32">
        <v>9</v>
      </c>
      <c r="Q11" s="32">
        <v>3</v>
      </c>
      <c r="R11" s="32">
        <f>SUM(N11:Q11)</f>
        <v>29</v>
      </c>
      <c r="S11" s="18">
        <f>SUM(M11,R11)</f>
        <v>82</v>
      </c>
    </row>
    <row r="12" spans="2:19" s="19" customFormat="1" ht="17.25" customHeight="1">
      <c r="B12" s="178" t="s">
        <v>15</v>
      </c>
      <c r="C12" s="178"/>
      <c r="D12" s="33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 t="s">
        <v>22</v>
      </c>
      <c r="J12" s="18" t="s">
        <v>22</v>
      </c>
      <c r="K12" s="18" t="s">
        <v>22</v>
      </c>
      <c r="L12" s="18" t="s">
        <v>22</v>
      </c>
      <c r="M12" s="18" t="s">
        <v>22</v>
      </c>
      <c r="N12" s="18" t="s">
        <v>22</v>
      </c>
      <c r="O12" s="18" t="s">
        <v>22</v>
      </c>
      <c r="P12" s="18" t="s">
        <v>22</v>
      </c>
      <c r="Q12" s="18" t="s">
        <v>22</v>
      </c>
      <c r="R12" s="18" t="s">
        <v>22</v>
      </c>
      <c r="S12" s="18">
        <v>48</v>
      </c>
    </row>
    <row r="13" spans="2:19" s="19" customFormat="1" ht="17.25" customHeight="1">
      <c r="B13" s="178" t="s">
        <v>16</v>
      </c>
      <c r="C13" s="178"/>
      <c r="D13" s="33" t="s">
        <v>22</v>
      </c>
      <c r="E13" s="18" t="s">
        <v>22</v>
      </c>
      <c r="F13" s="18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  <c r="K13" s="18" t="s">
        <v>22</v>
      </c>
      <c r="L13" s="18" t="s">
        <v>22</v>
      </c>
      <c r="M13" s="18" t="s">
        <v>22</v>
      </c>
      <c r="N13" s="18" t="s">
        <v>22</v>
      </c>
      <c r="O13" s="18" t="s">
        <v>22</v>
      </c>
      <c r="P13" s="18" t="s">
        <v>22</v>
      </c>
      <c r="Q13" s="18" t="s">
        <v>22</v>
      </c>
      <c r="R13" s="18" t="s">
        <v>22</v>
      </c>
      <c r="S13" s="18">
        <v>58</v>
      </c>
    </row>
    <row r="14" spans="2:19" s="19" customFormat="1" ht="17.25" customHeight="1" thickBot="1">
      <c r="B14" s="203" t="s">
        <v>17</v>
      </c>
      <c r="C14" s="203"/>
      <c r="D14" s="46">
        <f t="shared" ref="D14:R14" si="0">SUM(D8:D13)</f>
        <v>416</v>
      </c>
      <c r="E14" s="38">
        <f t="shared" si="0"/>
        <v>84</v>
      </c>
      <c r="F14" s="38">
        <f t="shared" si="0"/>
        <v>0</v>
      </c>
      <c r="G14" s="38">
        <f t="shared" si="0"/>
        <v>15</v>
      </c>
      <c r="H14" s="38">
        <f t="shared" si="0"/>
        <v>1</v>
      </c>
      <c r="I14" s="38">
        <f t="shared" si="0"/>
        <v>0</v>
      </c>
      <c r="J14" s="38">
        <f t="shared" si="0"/>
        <v>66</v>
      </c>
      <c r="K14" s="38">
        <f t="shared" si="0"/>
        <v>4</v>
      </c>
      <c r="L14" s="38">
        <f t="shared" si="0"/>
        <v>0</v>
      </c>
      <c r="M14" s="38">
        <f t="shared" si="0"/>
        <v>586</v>
      </c>
      <c r="N14" s="38">
        <f t="shared" si="0"/>
        <v>1293</v>
      </c>
      <c r="O14" s="38">
        <f t="shared" si="0"/>
        <v>177</v>
      </c>
      <c r="P14" s="38">
        <f t="shared" si="0"/>
        <v>51</v>
      </c>
      <c r="Q14" s="38">
        <f t="shared" si="0"/>
        <v>23</v>
      </c>
      <c r="R14" s="38">
        <f t="shared" si="0"/>
        <v>1544</v>
      </c>
      <c r="S14" s="47">
        <f>SUM(S8:S13)</f>
        <v>2236</v>
      </c>
    </row>
    <row r="15" spans="2:19" s="19" customFormat="1" ht="4.5" customHeight="1">
      <c r="B15" s="39"/>
      <c r="C15" s="39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2:19" s="19" customFormat="1" ht="13.5">
      <c r="B16" s="48" t="s">
        <v>18</v>
      </c>
      <c r="C16" s="17"/>
      <c r="D16" s="17"/>
      <c r="E16" s="17"/>
      <c r="F16" s="17"/>
      <c r="G16" s="17"/>
      <c r="H16" s="17"/>
      <c r="I16" s="17"/>
      <c r="J16" s="17"/>
      <c r="M16" s="17"/>
      <c r="N16" s="17"/>
      <c r="O16" s="17"/>
      <c r="P16" s="17"/>
      <c r="Q16" s="17"/>
      <c r="R16" s="17"/>
      <c r="S16" s="17"/>
    </row>
    <row r="17" spans="2:2" s="19" customFormat="1" ht="13.5">
      <c r="B17" s="48" t="s">
        <v>21</v>
      </c>
    </row>
  </sheetData>
  <mergeCells count="25">
    <mergeCell ref="B10:B11"/>
    <mergeCell ref="B12:C12"/>
    <mergeCell ref="B13:C13"/>
    <mergeCell ref="B14:C14"/>
    <mergeCell ref="J6:K6"/>
    <mergeCell ref="L6:L7"/>
    <mergeCell ref="N6:O6"/>
    <mergeCell ref="P6:Q6"/>
    <mergeCell ref="B8:B9"/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P5:Q5"/>
    <mergeCell ref="R5:R7"/>
    <mergeCell ref="D6:E6"/>
    <mergeCell ref="F6:F7"/>
    <mergeCell ref="G6:H6"/>
    <mergeCell ref="I6:I7"/>
  </mergeCells>
  <phoneticPr fontId="14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indexed="14"/>
  </sheetPr>
  <dimension ref="B1:S17"/>
  <sheetViews>
    <sheetView showGridLines="0" defaultGridColor="0" colorId="22" zoomScaleNormal="100" workbookViewId="0">
      <pane xSplit="3" ySplit="7" topLeftCell="D8" activePane="bottomRight" state="frozen"/>
      <selection activeCell="C26" sqref="C26"/>
      <selection pane="topRight" activeCell="C26" sqref="C26"/>
      <selection pane="bottomLeft" activeCell="C26" sqref="C26"/>
      <selection pane="bottomRight"/>
    </sheetView>
  </sheetViews>
  <sheetFormatPr defaultColWidth="8.625" defaultRowHeight="14.25"/>
  <cols>
    <col min="1" max="1" width="1.625" style="16" customWidth="1"/>
    <col min="2" max="2" width="12.625" style="16" customWidth="1"/>
    <col min="3" max="3" width="7.625" style="16" customWidth="1"/>
    <col min="4" max="4" width="7.25" style="16" bestFit="1" customWidth="1"/>
    <col min="5" max="5" width="5.75" style="16" bestFit="1" customWidth="1"/>
    <col min="6" max="6" width="5.75" style="16" customWidth="1"/>
    <col min="7" max="7" width="7.25" style="16" bestFit="1" customWidth="1"/>
    <col min="8" max="8" width="5.5" style="16" bestFit="1" customWidth="1"/>
    <col min="9" max="9" width="5.5" style="16" customWidth="1"/>
    <col min="10" max="10" width="7.25" style="16" bestFit="1" customWidth="1"/>
    <col min="11" max="11" width="5.5" style="16" bestFit="1" customWidth="1"/>
    <col min="12" max="12" width="5.5" style="16" customWidth="1"/>
    <col min="13" max="13" width="5.75" style="16" bestFit="1" customWidth="1"/>
    <col min="14" max="14" width="7.25" style="16" bestFit="1" customWidth="1"/>
    <col min="15" max="15" width="5.75" style="16" bestFit="1" customWidth="1"/>
    <col min="16" max="16" width="7.25" style="16" bestFit="1" customWidth="1"/>
    <col min="17" max="17" width="5.5" style="16" bestFit="1" customWidth="1"/>
    <col min="18" max="18" width="7.625" style="16" customWidth="1"/>
    <col min="19" max="19" width="7.25" style="16" bestFit="1" customWidth="1"/>
    <col min="20" max="16384" width="8.625" style="16"/>
  </cols>
  <sheetData>
    <row r="1" spans="2:19" s="13" customFormat="1" ht="24">
      <c r="B1" s="106" t="s">
        <v>20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s="14" customFormat="1" ht="13.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9"/>
      <c r="S2" s="18" t="s">
        <v>39</v>
      </c>
    </row>
    <row r="3" spans="2:19" s="14" customFormat="1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s="14" customFormat="1" ht="18" customHeight="1">
      <c r="B4" s="107" t="s">
        <v>19</v>
      </c>
      <c r="C4" s="108"/>
      <c r="D4" s="113" t="s">
        <v>0</v>
      </c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  <c r="O4" s="113"/>
      <c r="P4" s="113"/>
      <c r="Q4" s="113"/>
      <c r="R4" s="115"/>
      <c r="S4" s="116" t="s">
        <v>2</v>
      </c>
    </row>
    <row r="5" spans="2:19" s="14" customFormat="1" ht="33" customHeight="1">
      <c r="B5" s="109"/>
      <c r="C5" s="110"/>
      <c r="D5" s="119" t="s">
        <v>3</v>
      </c>
      <c r="E5" s="120"/>
      <c r="F5" s="121"/>
      <c r="G5" s="122" t="s">
        <v>4</v>
      </c>
      <c r="H5" s="123"/>
      <c r="I5" s="124"/>
      <c r="J5" s="125" t="s">
        <v>5</v>
      </c>
      <c r="K5" s="126"/>
      <c r="L5" s="127"/>
      <c r="M5" s="128" t="s">
        <v>6</v>
      </c>
      <c r="N5" s="130" t="s">
        <v>7</v>
      </c>
      <c r="O5" s="131"/>
      <c r="P5" s="130" t="s">
        <v>8</v>
      </c>
      <c r="Q5" s="132"/>
      <c r="R5" s="109" t="s">
        <v>6</v>
      </c>
      <c r="S5" s="117"/>
    </row>
    <row r="6" spans="2:19" s="14" customFormat="1" ht="17.25" customHeight="1">
      <c r="B6" s="109"/>
      <c r="C6" s="110"/>
      <c r="D6" s="133" t="s">
        <v>34</v>
      </c>
      <c r="E6" s="134"/>
      <c r="F6" s="135" t="s">
        <v>35</v>
      </c>
      <c r="G6" s="133" t="s">
        <v>34</v>
      </c>
      <c r="H6" s="134"/>
      <c r="I6" s="135" t="s">
        <v>35</v>
      </c>
      <c r="J6" s="133" t="s">
        <v>34</v>
      </c>
      <c r="K6" s="134"/>
      <c r="L6" s="135" t="s">
        <v>35</v>
      </c>
      <c r="M6" s="128"/>
      <c r="N6" s="133" t="s">
        <v>34</v>
      </c>
      <c r="O6" s="134"/>
      <c r="P6" s="133" t="s">
        <v>34</v>
      </c>
      <c r="Q6" s="137"/>
      <c r="R6" s="109"/>
      <c r="S6" s="117"/>
    </row>
    <row r="7" spans="2:19" s="14" customFormat="1" ht="18" customHeight="1">
      <c r="B7" s="111"/>
      <c r="C7" s="112"/>
      <c r="D7" s="5" t="s">
        <v>9</v>
      </c>
      <c r="E7" s="28" t="s">
        <v>10</v>
      </c>
      <c r="F7" s="136"/>
      <c r="G7" s="5" t="s">
        <v>9</v>
      </c>
      <c r="H7" s="28" t="s">
        <v>10</v>
      </c>
      <c r="I7" s="136"/>
      <c r="J7" s="5" t="s">
        <v>9</v>
      </c>
      <c r="K7" s="28" t="s">
        <v>10</v>
      </c>
      <c r="L7" s="136"/>
      <c r="M7" s="129"/>
      <c r="N7" s="7" t="s">
        <v>9</v>
      </c>
      <c r="O7" s="3" t="s">
        <v>10</v>
      </c>
      <c r="P7" s="3" t="s">
        <v>9</v>
      </c>
      <c r="Q7" s="6" t="s">
        <v>10</v>
      </c>
      <c r="R7" s="111"/>
      <c r="S7" s="118"/>
    </row>
    <row r="8" spans="2:19" s="14" customFormat="1" ht="17.25" customHeight="1">
      <c r="B8" s="123" t="s">
        <v>11</v>
      </c>
      <c r="C8" s="8" t="s">
        <v>12</v>
      </c>
      <c r="D8" s="29">
        <v>280</v>
      </c>
      <c r="E8" s="30">
        <v>31</v>
      </c>
      <c r="F8" s="30">
        <v>0</v>
      </c>
      <c r="G8" s="30">
        <v>24</v>
      </c>
      <c r="H8" s="30">
        <v>0</v>
      </c>
      <c r="I8" s="30">
        <v>0</v>
      </c>
      <c r="J8" s="30">
        <v>58</v>
      </c>
      <c r="K8" s="30">
        <v>1</v>
      </c>
      <c r="L8" s="30">
        <v>0</v>
      </c>
      <c r="M8" s="30">
        <f>SUM(D8:L8)</f>
        <v>394</v>
      </c>
      <c r="N8" s="30">
        <v>1129</v>
      </c>
      <c r="O8" s="30">
        <v>154</v>
      </c>
      <c r="P8" s="30">
        <v>17</v>
      </c>
      <c r="Q8" s="30">
        <v>3</v>
      </c>
      <c r="R8" s="30">
        <f>SUM(N8:Q8)</f>
        <v>1303</v>
      </c>
      <c r="S8" s="36">
        <f>SUM(M8,R8)</f>
        <v>1697</v>
      </c>
    </row>
    <row r="9" spans="2:19" s="14" customFormat="1" ht="17.25" customHeight="1">
      <c r="B9" s="123"/>
      <c r="C9" s="3" t="s">
        <v>13</v>
      </c>
      <c r="D9" s="31">
        <v>8</v>
      </c>
      <c r="E9" s="32">
        <v>10</v>
      </c>
      <c r="F9" s="32">
        <v>0</v>
      </c>
      <c r="G9" s="32">
        <v>0</v>
      </c>
      <c r="H9" s="32">
        <v>0</v>
      </c>
      <c r="I9" s="32">
        <v>0</v>
      </c>
      <c r="J9" s="32">
        <v>2</v>
      </c>
      <c r="K9" s="32">
        <v>0</v>
      </c>
      <c r="L9" s="32">
        <v>0</v>
      </c>
      <c r="M9" s="32">
        <f>SUM(D9:L9)</f>
        <v>20</v>
      </c>
      <c r="N9" s="32">
        <v>70</v>
      </c>
      <c r="O9" s="32">
        <v>35</v>
      </c>
      <c r="P9" s="32">
        <v>11</v>
      </c>
      <c r="Q9" s="32">
        <v>10</v>
      </c>
      <c r="R9" s="32">
        <f>SUM(N9:Q9)</f>
        <v>126</v>
      </c>
      <c r="S9" s="18">
        <f>SUM(M9,R9)</f>
        <v>146</v>
      </c>
    </row>
    <row r="10" spans="2:19" s="14" customFormat="1" ht="17.25" customHeight="1">
      <c r="B10" s="123" t="s">
        <v>14</v>
      </c>
      <c r="C10" s="3" t="s">
        <v>12</v>
      </c>
      <c r="D10" s="31">
        <v>62</v>
      </c>
      <c r="E10" s="32">
        <v>7</v>
      </c>
      <c r="F10" s="32">
        <v>2</v>
      </c>
      <c r="G10" s="32">
        <v>2</v>
      </c>
      <c r="H10" s="32">
        <v>1</v>
      </c>
      <c r="I10" s="32">
        <v>0</v>
      </c>
      <c r="J10" s="32">
        <v>7</v>
      </c>
      <c r="K10" s="32">
        <v>3</v>
      </c>
      <c r="L10" s="32">
        <v>0</v>
      </c>
      <c r="M10" s="32">
        <f>SUM(D10:L10)</f>
        <v>84</v>
      </c>
      <c r="N10" s="32">
        <v>28</v>
      </c>
      <c r="O10" s="32">
        <v>10</v>
      </c>
      <c r="P10" s="32">
        <v>27</v>
      </c>
      <c r="Q10" s="32">
        <v>6</v>
      </c>
      <c r="R10" s="32">
        <f>SUM(N10:Q10)</f>
        <v>71</v>
      </c>
      <c r="S10" s="18">
        <f>SUM(M10,R10)</f>
        <v>155</v>
      </c>
    </row>
    <row r="11" spans="2:19" s="14" customFormat="1" ht="17.25" customHeight="1">
      <c r="B11" s="123"/>
      <c r="C11" s="5" t="s">
        <v>13</v>
      </c>
      <c r="D11" s="31">
        <v>26</v>
      </c>
      <c r="E11" s="32">
        <v>6</v>
      </c>
      <c r="F11" s="32">
        <v>5</v>
      </c>
      <c r="G11" s="32">
        <v>4</v>
      </c>
      <c r="H11" s="32">
        <v>0</v>
      </c>
      <c r="I11" s="32">
        <v>0</v>
      </c>
      <c r="J11" s="32">
        <v>4</v>
      </c>
      <c r="K11" s="32">
        <v>1</v>
      </c>
      <c r="L11" s="32">
        <v>0</v>
      </c>
      <c r="M11" s="32">
        <f>SUM(D11:L11)</f>
        <v>46</v>
      </c>
      <c r="N11" s="32">
        <v>7</v>
      </c>
      <c r="O11" s="32">
        <v>6</v>
      </c>
      <c r="P11" s="32">
        <v>27</v>
      </c>
      <c r="Q11" s="32">
        <v>9</v>
      </c>
      <c r="R11" s="32">
        <f>SUM(N11:Q11)</f>
        <v>49</v>
      </c>
      <c r="S11" s="18">
        <f>SUM(M11,R11)</f>
        <v>95</v>
      </c>
    </row>
    <row r="12" spans="2:19" s="14" customFormat="1" ht="17.25" customHeight="1">
      <c r="B12" s="120" t="s">
        <v>15</v>
      </c>
      <c r="C12" s="120"/>
      <c r="D12" s="33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 t="s">
        <v>22</v>
      </c>
      <c r="J12" s="18" t="s">
        <v>22</v>
      </c>
      <c r="K12" s="18" t="s">
        <v>22</v>
      </c>
      <c r="L12" s="18" t="s">
        <v>22</v>
      </c>
      <c r="M12" s="18" t="s">
        <v>22</v>
      </c>
      <c r="N12" s="18" t="s">
        <v>22</v>
      </c>
      <c r="O12" s="18" t="s">
        <v>22</v>
      </c>
      <c r="P12" s="18" t="s">
        <v>22</v>
      </c>
      <c r="Q12" s="18" t="s">
        <v>22</v>
      </c>
      <c r="R12" s="18" t="s">
        <v>22</v>
      </c>
      <c r="S12" s="18">
        <v>53</v>
      </c>
    </row>
    <row r="13" spans="2:19" s="14" customFormat="1" ht="17.25" customHeight="1">
      <c r="B13" s="120" t="s">
        <v>16</v>
      </c>
      <c r="C13" s="120"/>
      <c r="D13" s="33" t="s">
        <v>22</v>
      </c>
      <c r="E13" s="18" t="s">
        <v>22</v>
      </c>
      <c r="F13" s="18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  <c r="K13" s="18" t="s">
        <v>22</v>
      </c>
      <c r="L13" s="18" t="s">
        <v>22</v>
      </c>
      <c r="M13" s="18" t="s">
        <v>22</v>
      </c>
      <c r="N13" s="18" t="s">
        <v>22</v>
      </c>
      <c r="O13" s="18" t="s">
        <v>22</v>
      </c>
      <c r="P13" s="18" t="s">
        <v>22</v>
      </c>
      <c r="Q13" s="18" t="s">
        <v>22</v>
      </c>
      <c r="R13" s="18" t="s">
        <v>22</v>
      </c>
      <c r="S13" s="18">
        <v>43</v>
      </c>
    </row>
    <row r="14" spans="2:19" s="14" customFormat="1" ht="17.25" customHeight="1" thickBot="1">
      <c r="B14" s="138" t="s">
        <v>17</v>
      </c>
      <c r="C14" s="138"/>
      <c r="D14" s="34">
        <f t="shared" ref="D14:R14" si="0">SUM(D8:D13)</f>
        <v>376</v>
      </c>
      <c r="E14" s="2">
        <f t="shared" si="0"/>
        <v>54</v>
      </c>
      <c r="F14" s="2">
        <f t="shared" si="0"/>
        <v>7</v>
      </c>
      <c r="G14" s="2">
        <f t="shared" si="0"/>
        <v>30</v>
      </c>
      <c r="H14" s="2">
        <f t="shared" si="0"/>
        <v>1</v>
      </c>
      <c r="I14" s="2">
        <f t="shared" si="0"/>
        <v>0</v>
      </c>
      <c r="J14" s="2">
        <f t="shared" si="0"/>
        <v>71</v>
      </c>
      <c r="K14" s="2">
        <f t="shared" si="0"/>
        <v>5</v>
      </c>
      <c r="L14" s="2">
        <f t="shared" si="0"/>
        <v>0</v>
      </c>
      <c r="M14" s="2">
        <f t="shared" si="0"/>
        <v>544</v>
      </c>
      <c r="N14" s="2">
        <f t="shared" si="0"/>
        <v>1234</v>
      </c>
      <c r="O14" s="2">
        <f t="shared" si="0"/>
        <v>205</v>
      </c>
      <c r="P14" s="2">
        <f t="shared" si="0"/>
        <v>82</v>
      </c>
      <c r="Q14" s="2">
        <f t="shared" si="0"/>
        <v>28</v>
      </c>
      <c r="R14" s="2">
        <f t="shared" si="0"/>
        <v>1549</v>
      </c>
      <c r="S14" s="35">
        <f>SUM(S8:S13)</f>
        <v>2189</v>
      </c>
    </row>
    <row r="15" spans="2:19" s="14" customFormat="1" ht="4.5" customHeight="1"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s="14" customFormat="1" ht="13.5">
      <c r="B16" s="9" t="s">
        <v>18</v>
      </c>
      <c r="C16" s="1"/>
      <c r="D16" s="1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</row>
    <row r="17" spans="2:2" s="14" customFormat="1" ht="13.5">
      <c r="B17" s="9" t="s">
        <v>21</v>
      </c>
    </row>
  </sheetData>
  <mergeCells count="25">
    <mergeCell ref="B1:S1"/>
    <mergeCell ref="B4:C7"/>
    <mergeCell ref="D4:M4"/>
    <mergeCell ref="N4:R4"/>
    <mergeCell ref="S4:S7"/>
    <mergeCell ref="D5:F5"/>
    <mergeCell ref="G5:I5"/>
    <mergeCell ref="J5:L5"/>
    <mergeCell ref="M5:M7"/>
    <mergeCell ref="N5:O5"/>
    <mergeCell ref="R5:R7"/>
    <mergeCell ref="D6:E6"/>
    <mergeCell ref="F6:F7"/>
    <mergeCell ref="G6:H6"/>
    <mergeCell ref="I6:I7"/>
    <mergeCell ref="J6:K6"/>
    <mergeCell ref="B12:C12"/>
    <mergeCell ref="B13:C13"/>
    <mergeCell ref="B14:C14"/>
    <mergeCell ref="P5:Q5"/>
    <mergeCell ref="L6:L7"/>
    <mergeCell ref="N6:O6"/>
    <mergeCell ref="P6:Q6"/>
    <mergeCell ref="B8:B9"/>
    <mergeCell ref="B10:B11"/>
  </mergeCells>
  <phoneticPr fontId="14"/>
  <pageMargins left="0.51181102362204722" right="0.51181102362204722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baseType="lpstr" size="30">
      <vt:lpstr>R6</vt:lpstr>
      <vt:lpstr>R５</vt:lpstr>
      <vt:lpstr>R４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Ｈ24</vt:lpstr>
      <vt:lpstr>Ｈ23</vt:lpstr>
      <vt:lpstr>Ｈ22</vt:lpstr>
      <vt:lpstr>'Ｈ22'!Print_Area</vt:lpstr>
      <vt:lpstr>'Ｈ23'!Print_Area</vt:lpstr>
      <vt:lpstr>'Ｈ24'!Print_Area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'R1'!Print_Area</vt:lpstr>
      <vt:lpstr>'R2'!Print_Area</vt:lpstr>
      <vt:lpstr>'R3'!Print_Area</vt:lpstr>
      <vt:lpstr>'R４'!Print_Area</vt:lpstr>
      <vt:lpstr>'R５'!Print_Area</vt:lpstr>
      <vt:lpstr>'R6'!Print_Area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2026-08-14T07:52:19Z</dcterms:created>
  <dcterms:modified xsi:type="dcterms:W3CDTF">2026-08-25T06:37:50Z</dcterms:modified>
</cp:coreProperties>
</file>