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EDB754E2-1DE6-48A2-941C-A226C37A4585}" revIDLastSave="0" xr10:uidLastSave="{00000000-0000-0000-0000-000000000000}"/>
  <bookViews>
    <workbookView activeTab="1" firstSheet="1" xr2:uid="{00000000-000D-0000-FFFF-FFFF00000000}" windowHeight="9090" windowWidth="7935" xWindow="165" yWindow="-30"/>
  </bookViews>
  <sheets>
    <sheet r:id="rId1" name="回復済み_Sheet1" sheetId="1" state="veryHidden"/>
    <sheet r:id="rId2" name="9-2" sheetId="3"/>
  </sheets>
  <calcPr calcId="191029"/>
</workbook>
</file>

<file path=xl/calcChain.xml><?xml version="1.0" encoding="utf-8"?>
<calcChain xmlns="http://schemas.openxmlformats.org/spreadsheetml/2006/main">
  <c r="I7" i="3" l="1"/>
  <c r="I17" i="3"/>
  <c r="I8" i="3"/>
  <c r="E17" i="3"/>
  <c r="C8" i="3"/>
  <c r="D8" i="3" l="1"/>
  <c r="D17" i="3"/>
  <c r="D7" i="3" l="1"/>
  <c r="C17" i="3"/>
  <c r="C7" i="3" l="1"/>
</calcChain>
</file>

<file path=xl/sharedStrings.xml><?xml version="1.0" encoding="utf-8"?>
<sst xmlns="http://schemas.openxmlformats.org/spreadsheetml/2006/main" count="48" uniqueCount="33">
  <si>
    <t>産業中分類別</t>
    <rPh sb="0" eb="2">
      <t>サンギョウ</t>
    </rPh>
    <rPh sb="2" eb="3">
      <t>ナカ</t>
    </rPh>
    <rPh sb="5" eb="6">
      <t>ベツ</t>
    </rPh>
    <phoneticPr fontId="5"/>
  </si>
  <si>
    <t>総　　　数</t>
    <phoneticPr fontId="5"/>
  </si>
  <si>
    <t>卸売業</t>
    <rPh sb="0" eb="3">
      <t>オロシウリギョウ</t>
    </rPh>
    <phoneticPr fontId="5"/>
  </si>
  <si>
    <t>　各種商品卸売業</t>
    <rPh sb="1" eb="3">
      <t>カクシュ</t>
    </rPh>
    <rPh sb="3" eb="5">
      <t>ショウヒン</t>
    </rPh>
    <rPh sb="5" eb="8">
      <t>オロシウリギョウ</t>
    </rPh>
    <phoneticPr fontId="5"/>
  </si>
  <si>
    <t>　繊維・衣服等卸売業</t>
    <rPh sb="1" eb="3">
      <t>センイ</t>
    </rPh>
    <rPh sb="4" eb="6">
      <t>イフク</t>
    </rPh>
    <rPh sb="6" eb="7">
      <t>トウ</t>
    </rPh>
    <rPh sb="7" eb="10">
      <t>オロシウリギョウ</t>
    </rPh>
    <phoneticPr fontId="5"/>
  </si>
  <si>
    <t>　飲食料品卸売業</t>
    <rPh sb="1" eb="3">
      <t>インショク</t>
    </rPh>
    <rPh sb="3" eb="4">
      <t>リョウ</t>
    </rPh>
    <rPh sb="4" eb="5">
      <t>ヒン</t>
    </rPh>
    <rPh sb="5" eb="8">
      <t>オロシウリギョウ</t>
    </rPh>
    <phoneticPr fontId="5"/>
  </si>
  <si>
    <t>　建築材料、鉱物・</t>
    <rPh sb="1" eb="3">
      <t>ケンチク</t>
    </rPh>
    <rPh sb="3" eb="5">
      <t>ザイリョウ</t>
    </rPh>
    <rPh sb="6" eb="8">
      <t>コウブツ</t>
    </rPh>
    <phoneticPr fontId="5"/>
  </si>
  <si>
    <t>　金属材料等卸売業</t>
    <phoneticPr fontId="5"/>
  </si>
  <si>
    <t>　機械器具卸売業</t>
    <rPh sb="1" eb="3">
      <t>キカイ</t>
    </rPh>
    <rPh sb="3" eb="5">
      <t>キグ</t>
    </rPh>
    <rPh sb="5" eb="8">
      <t>オロシウリギョウ</t>
    </rPh>
    <phoneticPr fontId="5"/>
  </si>
  <si>
    <t>　その他の卸売業</t>
    <rPh sb="3" eb="4">
      <t>タ</t>
    </rPh>
    <rPh sb="5" eb="8">
      <t>オロシウリギョウ</t>
    </rPh>
    <phoneticPr fontId="5"/>
  </si>
  <si>
    <t>小売業</t>
    <rPh sb="0" eb="3">
      <t>コウリギョウ</t>
    </rPh>
    <phoneticPr fontId="5"/>
  </si>
  <si>
    <t>　各種商品小売業</t>
    <rPh sb="1" eb="3">
      <t>カクシュ</t>
    </rPh>
    <rPh sb="3" eb="5">
      <t>ショウヒン</t>
    </rPh>
    <rPh sb="5" eb="8">
      <t>コウリギョウ</t>
    </rPh>
    <phoneticPr fontId="5"/>
  </si>
  <si>
    <t>　織物・衣服・</t>
    <rPh sb="1" eb="3">
      <t>オリモノ</t>
    </rPh>
    <rPh sb="4" eb="6">
      <t>イフク</t>
    </rPh>
    <phoneticPr fontId="5"/>
  </si>
  <si>
    <t>　身の回り品小売業</t>
    <phoneticPr fontId="5"/>
  </si>
  <si>
    <t>　飲食料品小売業</t>
    <rPh sb="1" eb="3">
      <t>インショク</t>
    </rPh>
    <rPh sb="3" eb="4">
      <t>リョウ</t>
    </rPh>
    <rPh sb="4" eb="5">
      <t>ヒン</t>
    </rPh>
    <rPh sb="5" eb="8">
      <t>コウリギョウ</t>
    </rPh>
    <phoneticPr fontId="5"/>
  </si>
  <si>
    <t>　機械器具小売業</t>
    <phoneticPr fontId="5"/>
  </si>
  <si>
    <t>　その他の小売業</t>
    <rPh sb="3" eb="4">
      <t>タ</t>
    </rPh>
    <rPh sb="5" eb="8">
      <t>コウリギョウ</t>
    </rPh>
    <phoneticPr fontId="5"/>
  </si>
  <si>
    <t>　無店舗小売業</t>
    <rPh sb="1" eb="4">
      <t>ムテンポ</t>
    </rPh>
    <rPh sb="4" eb="7">
      <t>コウリギョウ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</si>
  <si>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</si>
  <si>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</si>
  <si>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平成</t>
    <rPh sb="0" eb="2">
      <t>ヘイセイ</t>
    </rPh>
    <phoneticPr fontId="5"/>
  </si>
  <si>
    <t>平成</t>
    <rPh sb="0" eb="2">
      <t>ヘイセイ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</si>
  <si>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</si>
  <si>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</si>
  <si>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26年</t>
    <rPh sb="2" eb="3">
      <t>ネン</t>
    </rPh>
    <phoneticPr fontId="5"/>
  </si>
  <si>
    <t>９-２　産業（中分類）別事業所数、従業者数、年間商品販売額</t>
    <rPh sb="22" eb="24">
      <t>ネンカン</t>
    </rPh>
    <rPh sb="24" eb="26">
      <t>ショウヒン</t>
    </rPh>
    <rPh sb="26" eb="28">
      <t>ハンバイ</t>
    </rPh>
    <rPh sb="28" eb="29">
      <t>ガク</t>
    </rPh>
    <phoneticPr fontId="5"/>
  </si>
  <si>
    <t>年間商品販売額
（万円）</t>
    <rPh sb="0" eb="2">
      <t>ネンカン</t>
    </rPh>
    <rPh sb="2" eb="4">
      <t>ショウヒン</t>
    </rPh>
    <rPh sb="4" eb="6">
      <t>ハンバイ</t>
    </rPh>
    <rPh sb="6" eb="7">
      <t>ガク</t>
    </rPh>
    <rPh sb="9" eb="11">
      <t>マンエン</t>
    </rPh>
    <phoneticPr fontId="5"/>
  </si>
  <si>
    <t>年間商品販売額
（百万円）</t>
    <rPh sb="0" eb="2">
      <t>ネンカン</t>
    </rPh>
    <rPh sb="2" eb="4">
      <t>ショウヒン</t>
    </rPh>
    <rPh sb="4" eb="6">
      <t>ハンバイ</t>
    </rPh>
    <rPh sb="6" eb="7">
      <t>ガク</t>
    </rPh>
    <rPh sb="9" eb="12">
      <t>ヒャクマンエン</t>
    </rPh>
    <phoneticPr fontId="5"/>
  </si>
  <si>
    <t>28年</t>
    <rPh sb="2" eb="3">
      <t>ネン</t>
    </rPh>
    <phoneticPr fontId="5"/>
  </si>
  <si>
    <t>※平成26年の商業統計調査結果の数値は、平成28年経済センサス-活動調査結果及び、令和３年経済センサス-活動調査結果とは接続しない。</t>
    <rPh sb="1" eb="3">
      <t>ヘイセイ</t>
    </rPh>
    <rPh sb="5" eb="6">
      <t>ネン</t>
    </rPh>
    <rPh sb="7" eb="9">
      <t>ショウギョウ</t>
    </rPh>
    <rPh sb="9" eb="11">
      <t>トウケイ</t>
    </rPh>
    <rPh sb="11" eb="13">
      <t>チョウサ</t>
    </rPh>
    <rPh sb="13" eb="15">
      <t>ケッカ</t>
    </rPh>
    <rPh sb="16" eb="18">
      <t>スウチ</t>
    </rPh>
    <rPh sb="20" eb="22">
      <t>ヘイセイ</t>
    </rPh>
    <rPh sb="24" eb="25">
      <t>ネン</t>
    </rPh>
    <rPh sb="25" eb="27">
      <t>ケイザイ</t>
    </rPh>
    <rPh sb="32" eb="34">
      <t>カツドウ</t>
    </rPh>
    <rPh sb="34" eb="36">
      <t>チョウサ</t>
    </rPh>
    <rPh sb="36" eb="38">
      <t>ケッカ</t>
    </rPh>
    <rPh sb="38" eb="39">
      <t>オヨ</t>
    </rPh>
    <rPh sb="41" eb="43">
      <t>レイワ</t>
    </rPh>
    <rPh sb="44" eb="45">
      <t>ネン</t>
    </rPh>
    <rPh sb="45" eb="47">
      <t>ケイザイ</t>
    </rPh>
    <rPh sb="52" eb="56">
      <t>カツドウチョウサ</t>
    </rPh>
    <rPh sb="56" eb="58">
      <t>ケッカ</t>
    </rPh>
    <rPh sb="60" eb="62">
      <t>セツゾク</t>
    </rPh>
    <phoneticPr fontId="5"/>
  </si>
  <si>
    <t>令和</t>
    <rPh sb="0" eb="2">
      <t>レイワ</t>
    </rPh>
    <phoneticPr fontId="5"/>
  </si>
  <si>
    <t>３年</t>
    <rPh sb="1" eb="2">
      <t>ネン</t>
    </rPh>
    <phoneticPr fontId="5"/>
  </si>
  <si>
    <r>
      <t>資料：</t>
    </r>
    <r>
      <rPr>
        <sz val="14"/>
        <rFont val="ＭＳ Ｐ明朝"/>
        <family val="1"/>
        <charset val="128"/>
      </rPr>
      <t>平成26年は</t>
    </r>
    <r>
      <rPr>
        <sz val="14"/>
        <rFont val="ＭＳ 明朝"/>
        <family val="1"/>
        <charset val="128"/>
      </rPr>
      <t>商業統計調査</t>
    </r>
    <r>
      <rPr>
        <sz val="14"/>
        <rFont val="ＭＳ Ｐ明朝"/>
        <family val="1"/>
        <charset val="128"/>
      </rPr>
      <t>、平成28年及び令和３年は経済センサス-活動調査</t>
    </r>
    <rPh sb="3" eb="5">
      <t>ヘイセイ</t>
    </rPh>
    <rPh sb="7" eb="8">
      <t>ネン</t>
    </rPh>
    <rPh sb="9" eb="11">
      <t>ショウギョウ</t>
    </rPh>
    <rPh sb="11" eb="13">
      <t>トウケイ</t>
    </rPh>
    <rPh sb="13" eb="15">
      <t>チョウサ</t>
    </rPh>
    <rPh sb="16" eb="18">
      <t>ヘイセイ</t>
    </rPh>
    <rPh sb="20" eb="21">
      <t>ネン</t>
    </rPh>
    <rPh sb="21" eb="22">
      <t>オヨ</t>
    </rPh>
    <rPh sb="23" eb="25">
      <t>レイワ</t>
    </rPh>
    <rPh sb="26" eb="27">
      <t>ネン</t>
    </rPh>
    <rPh sb="28" eb="30">
      <t>ケイザイ</t>
    </rPh>
    <rPh sb="35" eb="37">
      <t>カツドウ</t>
    </rPh>
    <rPh sb="37" eb="39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</si>
</sst>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_ "/>
  </numFmts>
  <fonts count="12">
    <font>
      <sz val="12"/>
      <name val="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 style="medium">
        <color indexed="8"/>
      </top>
      <bottom style="thin">
        <color indexed="8"/>
      </bottom>
      <diagonal/>
    </border>
    <border>
      <left/>
      <right style="double">
        <color theme="1"/>
      </right>
      <top style="thin">
        <color indexed="8"/>
      </top>
      <bottom/>
      <diagonal/>
    </border>
    <border>
      <left/>
      <right style="double">
        <color theme="1"/>
      </right>
      <top/>
      <bottom style="thin">
        <color indexed="8"/>
      </bottom>
      <diagonal/>
    </border>
    <border>
      <left/>
      <right style="double">
        <color theme="1"/>
      </right>
      <top/>
      <bottom style="medium">
        <color indexed="8"/>
      </bottom>
      <diagonal/>
    </border>
    <border>
      <left style="double">
        <color theme="1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</borders>
  <cellStyleXfs count="7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37" fontId="1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177" fontId="10" fillId="2" borderId="0" xfId="0" applyNumberFormat="1" applyFont="1" applyFill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76" fontId="10" fillId="2" borderId="19" xfId="0" applyNumberFormat="1" applyFont="1" applyFill="1" applyBorder="1" applyAlignment="1">
      <alignment horizontal="right" vertical="center" wrapText="1"/>
    </xf>
    <xf numFmtId="38" fontId="10" fillId="0" borderId="0" xfId="6" applyFont="1" applyAlignment="1">
      <alignment vertical="center"/>
    </xf>
    <xf numFmtId="38" fontId="10" fillId="0" borderId="7" xfId="6" applyFont="1" applyBorder="1" applyAlignment="1">
      <alignment horizontal="center" vertical="center"/>
    </xf>
    <xf numFmtId="38" fontId="10" fillId="0" borderId="5" xfId="6" applyFont="1" applyBorder="1" applyAlignment="1">
      <alignment horizontal="center" vertical="center"/>
    </xf>
    <xf numFmtId="38" fontId="10" fillId="0" borderId="20" xfId="6" applyFont="1" applyBorder="1" applyAlignment="1">
      <alignment horizontal="center" vertical="center"/>
    </xf>
    <xf numFmtId="38" fontId="10" fillId="0" borderId="21" xfId="6" applyFont="1" applyBorder="1" applyAlignment="1">
      <alignment horizontal="center" vertical="center"/>
    </xf>
    <xf numFmtId="38" fontId="10" fillId="0" borderId="22" xfId="6" applyFont="1" applyBorder="1" applyAlignment="1">
      <alignment horizontal="center" vertical="center"/>
    </xf>
    <xf numFmtId="38" fontId="10" fillId="0" borderId="15" xfId="6" applyFont="1" applyBorder="1" applyAlignment="1">
      <alignment horizontal="center" vertical="center"/>
    </xf>
    <xf numFmtId="38" fontId="10" fillId="0" borderId="4" xfId="6" applyFont="1" applyBorder="1" applyAlignment="1">
      <alignment horizontal="center" vertical="center"/>
    </xf>
    <xf numFmtId="38" fontId="10" fillId="0" borderId="8" xfId="6" applyFont="1" applyBorder="1" applyAlignment="1">
      <alignment horizontal="center" vertical="center"/>
    </xf>
    <xf numFmtId="38" fontId="10" fillId="0" borderId="3" xfId="6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176" fontId="10" fillId="2" borderId="19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37" fontId="10" fillId="0" borderId="5" xfId="0" applyNumberFormat="1" applyFont="1" applyBorder="1" applyAlignment="1" applyProtection="1">
      <alignment vertical="center"/>
    </xf>
    <xf numFmtId="37" fontId="10" fillId="0" borderId="0" xfId="0" applyNumberFormat="1" applyFont="1" applyBorder="1" applyAlignment="1" applyProtection="1">
      <alignment vertical="center"/>
    </xf>
    <xf numFmtId="38" fontId="10" fillId="2" borderId="0" xfId="6" applyFont="1" applyFill="1" applyAlignment="1">
      <alignment horizontal="right" vertical="center"/>
    </xf>
    <xf numFmtId="38" fontId="10" fillId="0" borderId="23" xfId="6" applyFont="1" applyBorder="1" applyAlignment="1">
      <alignment horizontal="center" vertical="center"/>
    </xf>
    <xf numFmtId="38" fontId="10" fillId="0" borderId="24" xfId="6" applyFont="1" applyBorder="1" applyAlignment="1">
      <alignment horizontal="center" vertical="center"/>
    </xf>
    <xf numFmtId="38" fontId="10" fillId="0" borderId="9" xfId="6" applyFont="1" applyBorder="1" applyAlignment="1">
      <alignment horizontal="center" vertical="center"/>
    </xf>
    <xf numFmtId="38" fontId="10" fillId="0" borderId="25" xfId="6" applyFont="1" applyBorder="1" applyAlignment="1">
      <alignment vertical="center"/>
    </xf>
    <xf numFmtId="38" fontId="10" fillId="0" borderId="26" xfId="6" applyFont="1" applyBorder="1" applyAlignment="1">
      <alignment horizontal="center" vertical="center" wrapText="1"/>
    </xf>
    <xf numFmtId="38" fontId="10" fillId="0" borderId="27" xfId="6" applyFont="1" applyBorder="1" applyAlignment="1">
      <alignment horizontal="center" vertical="center"/>
    </xf>
    <xf numFmtId="38" fontId="10" fillId="0" borderId="28" xfId="6" applyFont="1" applyBorder="1" applyAlignment="1">
      <alignment horizontal="center" vertical="center"/>
    </xf>
    <xf numFmtId="38" fontId="10" fillId="0" borderId="29" xfId="6" applyFont="1" applyBorder="1" applyAlignment="1">
      <alignment vertical="center"/>
    </xf>
    <xf numFmtId="38" fontId="10" fillId="0" borderId="0" xfId="6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38" fontId="10" fillId="0" borderId="12" xfId="6" applyFont="1" applyBorder="1" applyAlignment="1">
      <alignment vertical="center"/>
    </xf>
    <xf numFmtId="38" fontId="10" fillId="0" borderId="31" xfId="6" applyFont="1" applyBorder="1" applyAlignment="1">
      <alignment vertical="center"/>
    </xf>
    <xf numFmtId="38" fontId="10" fillId="0" borderId="19" xfId="6" applyFont="1" applyBorder="1" applyAlignment="1">
      <alignment vertical="center"/>
    </xf>
    <xf numFmtId="38" fontId="10" fillId="0" borderId="33" xfId="6" applyFont="1" applyBorder="1" applyAlignment="1">
      <alignment vertical="center"/>
    </xf>
    <xf numFmtId="38" fontId="10" fillId="0" borderId="34" xfId="6" applyFont="1" applyBorder="1" applyAlignment="1">
      <alignment vertical="center"/>
    </xf>
    <xf numFmtId="38" fontId="10" fillId="0" borderId="0" xfId="6" applyFont="1" applyAlignment="1">
      <alignment horizontal="right" vertical="center"/>
    </xf>
    <xf numFmtId="38" fontId="10" fillId="0" borderId="12" xfId="6" applyFont="1" applyBorder="1" applyAlignment="1">
      <alignment horizontal="right" vertical="center"/>
    </xf>
    <xf numFmtId="38" fontId="10" fillId="0" borderId="25" xfId="6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10" fillId="0" borderId="0" xfId="6" applyFont="1" applyBorder="1" applyAlignment="1">
      <alignment horizontal="right" vertical="center"/>
    </xf>
    <xf numFmtId="38" fontId="10" fillId="0" borderId="19" xfId="6" applyFont="1" applyBorder="1" applyAlignment="1">
      <alignment horizontal="right" vertical="center"/>
    </xf>
    <xf numFmtId="38" fontId="10" fillId="0" borderId="30" xfId="6" applyFont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right" vertical="center"/>
    </xf>
    <xf numFmtId="0" fontId="10" fillId="0" borderId="0" xfId="6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 vertical="center"/>
    </xf>
    <xf numFmtId="0" fontId="10" fillId="0" borderId="0" xfId="6" applyNumberFormat="1" applyFont="1" applyAlignment="1">
      <alignment vertical="center"/>
    </xf>
    <xf numFmtId="0" fontId="10" fillId="0" borderId="3" xfId="6" applyNumberFormat="1" applyFont="1" applyBorder="1" applyAlignment="1">
      <alignment vertical="center"/>
    </xf>
  </cellXfs>
  <cellStyles count="7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6" builtinId="6"/>
    <cellStyle name="標準" xfId="0" builtinId="0"/>
    <cellStyle name="未定義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/>
  <sheetData/>
  <phoneticPr fontId="5"/>
  <pageMargins left="0.75" right="0.75" top="1" bottom="1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K27"/>
  <sheetViews>
    <sheetView showGridLines="0" tabSelected="1" defaultGridColor="0" colorId="22" zoomScale="75" zoomScaleNormal="100" zoomScaleSheetLayoutView="100" workbookViewId="0">
      <selection activeCell="B2" sqref="B2:K27"/>
    </sheetView>
  </sheetViews>
  <sheetFormatPr defaultColWidth="8.625" defaultRowHeight="13.5"/>
  <cols>
    <col min="1" max="1" width="1.625" style="1" customWidth="1"/>
    <col min="2" max="2" width="26.875" style="1" customWidth="1"/>
    <col min="3" max="4" width="11.5" style="1" bestFit="1" customWidth="1"/>
    <col min="5" max="5" width="19.5" style="1" bestFit="1" customWidth="1"/>
    <col min="6" max="7" width="11.5" style="1" customWidth="1"/>
    <col min="8" max="8" width="19.5" style="1" customWidth="1"/>
    <col min="9" max="10" width="11.5" style="1" customWidth="1"/>
    <col min="11" max="11" width="19.5" style="1" customWidth="1"/>
    <col min="12" max="12" width="19.5" style="1" bestFit="1" customWidth="1"/>
    <col min="13" max="16384" width="8.625" style="1"/>
  </cols>
  <sheetData>
    <row r="1" spans="1:11" ht="24">
      <c r="B1" s="13" t="s">
        <v>25</v>
      </c>
      <c r="C1" s="13"/>
      <c r="D1" s="13"/>
      <c r="E1" s="13"/>
      <c r="F1" s="13"/>
      <c r="G1" s="13"/>
      <c r="H1" s="13"/>
      <c r="I1" s="13"/>
      <c r="J1" s="13"/>
    </row>
    <row r="2" spans="1:11" ht="17.25">
      <c r="A2" s="3"/>
      <c r="B2" s="4"/>
      <c r="C2" s="4"/>
      <c r="E2" s="5"/>
      <c r="F2" s="4"/>
      <c r="G2" s="4"/>
      <c r="I2" s="5"/>
    </row>
    <row r="3" spans="1:11" ht="4.5" customHeight="1" thickBot="1">
      <c r="A3" s="3"/>
      <c r="B3" s="6"/>
      <c r="C3" s="6"/>
      <c r="D3" s="6"/>
      <c r="E3" s="7"/>
      <c r="F3" s="6"/>
      <c r="G3" s="6"/>
      <c r="H3" s="6"/>
      <c r="I3" s="7"/>
    </row>
    <row r="4" spans="1:11" ht="34.5">
      <c r="A4" s="3"/>
      <c r="B4" s="58" t="s">
        <v>0</v>
      </c>
      <c r="C4" s="17" t="s">
        <v>18</v>
      </c>
      <c r="D4" s="17" t="s">
        <v>19</v>
      </c>
      <c r="E4" s="31" t="s">
        <v>26</v>
      </c>
      <c r="F4" s="24" t="s">
        <v>22</v>
      </c>
      <c r="G4" s="27" t="s">
        <v>23</v>
      </c>
      <c r="H4" s="43" t="s">
        <v>27</v>
      </c>
      <c r="I4" s="39" t="s">
        <v>18</v>
      </c>
      <c r="J4" s="27" t="s">
        <v>23</v>
      </c>
      <c r="K4" s="32" t="s">
        <v>27</v>
      </c>
    </row>
    <row r="5" spans="1:11" ht="13.5" customHeight="1">
      <c r="A5" s="3"/>
      <c r="B5" s="59"/>
      <c r="C5" s="8" t="s">
        <v>20</v>
      </c>
      <c r="D5" s="8" t="s">
        <v>20</v>
      </c>
      <c r="E5" s="18" t="s">
        <v>20</v>
      </c>
      <c r="F5" s="25" t="s">
        <v>21</v>
      </c>
      <c r="G5" s="28" t="s">
        <v>21</v>
      </c>
      <c r="H5" s="44" t="s">
        <v>21</v>
      </c>
      <c r="I5" s="40" t="s">
        <v>30</v>
      </c>
      <c r="J5" s="28" t="s">
        <v>30</v>
      </c>
      <c r="K5" s="23" t="s">
        <v>30</v>
      </c>
    </row>
    <row r="6" spans="1:11" ht="17.25">
      <c r="A6" s="3"/>
      <c r="B6" s="60"/>
      <c r="C6" s="10" t="s">
        <v>24</v>
      </c>
      <c r="D6" s="9" t="s">
        <v>24</v>
      </c>
      <c r="E6" s="19" t="s">
        <v>24</v>
      </c>
      <c r="F6" s="26" t="s">
        <v>28</v>
      </c>
      <c r="G6" s="29" t="s">
        <v>28</v>
      </c>
      <c r="H6" s="45" t="s">
        <v>28</v>
      </c>
      <c r="I6" s="41" t="s">
        <v>31</v>
      </c>
      <c r="J6" s="29" t="s">
        <v>31</v>
      </c>
      <c r="K6" s="22" t="s">
        <v>31</v>
      </c>
    </row>
    <row r="7" spans="1:11" ht="17.25">
      <c r="A7" s="3"/>
      <c r="B7" s="34" t="s">
        <v>1</v>
      </c>
      <c r="C7" s="36">
        <f>SUM(C8,C17)</f>
        <v>2791</v>
      </c>
      <c r="D7" s="37">
        <f>SUM(D8,D17)</f>
        <v>22905</v>
      </c>
      <c r="E7" s="33">
        <v>887593</v>
      </c>
      <c r="F7" s="21">
        <v>2923</v>
      </c>
      <c r="G7" s="21">
        <v>24657</v>
      </c>
      <c r="H7" s="54">
        <v>966687</v>
      </c>
      <c r="I7" s="21">
        <f>SUM(I8+I17)</f>
        <v>2689</v>
      </c>
      <c r="J7" s="21">
        <v>24919</v>
      </c>
      <c r="K7" s="21">
        <v>919034</v>
      </c>
    </row>
    <row r="8" spans="1:11" ht="17.25">
      <c r="A8" s="3"/>
      <c r="B8" s="16" t="s">
        <v>2</v>
      </c>
      <c r="C8" s="35">
        <f>SUM(C9:C15)</f>
        <v>673</v>
      </c>
      <c r="D8" s="64">
        <f>SUM(D9:D15)</f>
        <v>5660</v>
      </c>
      <c r="E8" s="33">
        <v>519765</v>
      </c>
      <c r="F8" s="21">
        <v>702</v>
      </c>
      <c r="G8" s="21">
        <v>6122</v>
      </c>
      <c r="H8" s="52">
        <v>545527</v>
      </c>
      <c r="I8" s="21">
        <f>SUM(I9:I15)</f>
        <v>660</v>
      </c>
      <c r="J8" s="21">
        <v>6313</v>
      </c>
      <c r="K8" s="21">
        <v>530807</v>
      </c>
    </row>
    <row r="9" spans="1:11" ht="17.25">
      <c r="A9" s="3"/>
      <c r="B9" s="16" t="s">
        <v>3</v>
      </c>
      <c r="C9" s="35">
        <v>4</v>
      </c>
      <c r="D9" s="64">
        <v>19</v>
      </c>
      <c r="E9" s="33">
        <v>725</v>
      </c>
      <c r="F9" s="21">
        <v>4</v>
      </c>
      <c r="G9" s="21">
        <v>57</v>
      </c>
      <c r="H9" s="52">
        <v>1097</v>
      </c>
      <c r="I9" s="21">
        <v>4</v>
      </c>
      <c r="J9" s="21">
        <v>14</v>
      </c>
      <c r="K9" s="21">
        <v>1081</v>
      </c>
    </row>
    <row r="10" spans="1:11" ht="17.25">
      <c r="A10" s="3"/>
      <c r="B10" s="16" t="s">
        <v>4</v>
      </c>
      <c r="C10" s="35">
        <v>54</v>
      </c>
      <c r="D10" s="64">
        <v>211</v>
      </c>
      <c r="E10" s="33">
        <v>7416</v>
      </c>
      <c r="F10" s="21">
        <v>51</v>
      </c>
      <c r="G10" s="21">
        <v>279</v>
      </c>
      <c r="H10" s="52">
        <v>6359</v>
      </c>
      <c r="I10" s="21">
        <v>38</v>
      </c>
      <c r="J10" s="21">
        <v>167</v>
      </c>
      <c r="K10" s="21">
        <v>9162</v>
      </c>
    </row>
    <row r="11" spans="1:11" ht="17.25">
      <c r="A11" s="3"/>
      <c r="B11" s="16" t="s">
        <v>5</v>
      </c>
      <c r="C11" s="35">
        <v>117</v>
      </c>
      <c r="D11" s="64">
        <v>1148</v>
      </c>
      <c r="E11" s="33">
        <v>45240</v>
      </c>
      <c r="F11" s="21">
        <v>119</v>
      </c>
      <c r="G11" s="21">
        <v>1186</v>
      </c>
      <c r="H11" s="52">
        <v>83849</v>
      </c>
      <c r="I11" s="21">
        <v>108</v>
      </c>
      <c r="J11" s="21">
        <v>1173</v>
      </c>
      <c r="K11" s="21">
        <v>47969</v>
      </c>
    </row>
    <row r="12" spans="1:11" ht="17.25">
      <c r="A12" s="3"/>
      <c r="B12" s="48" t="s">
        <v>6</v>
      </c>
      <c r="C12" s="56">
        <v>176</v>
      </c>
      <c r="D12" s="65">
        <v>1297</v>
      </c>
      <c r="E12" s="57">
        <v>131751</v>
      </c>
      <c r="F12" s="61">
        <v>171</v>
      </c>
      <c r="G12" s="55">
        <v>1281</v>
      </c>
      <c r="H12" s="62">
        <v>87138</v>
      </c>
      <c r="I12" s="61">
        <v>149</v>
      </c>
      <c r="J12" s="55">
        <v>1345</v>
      </c>
      <c r="K12" s="55">
        <v>107190</v>
      </c>
    </row>
    <row r="13" spans="1:11" ht="17.25">
      <c r="A13" s="3"/>
      <c r="B13" s="48" t="s">
        <v>7</v>
      </c>
      <c r="C13" s="56"/>
      <c r="D13" s="65"/>
      <c r="E13" s="57"/>
      <c r="F13" s="61"/>
      <c r="G13" s="55"/>
      <c r="H13" s="62"/>
      <c r="I13" s="61"/>
      <c r="J13" s="55"/>
      <c r="K13" s="55"/>
    </row>
    <row r="14" spans="1:11" ht="17.25">
      <c r="A14" s="3"/>
      <c r="B14" s="16" t="s">
        <v>8</v>
      </c>
      <c r="C14" s="35">
        <v>162</v>
      </c>
      <c r="D14" s="64">
        <v>1555</v>
      </c>
      <c r="E14" s="42">
        <v>164173</v>
      </c>
      <c r="F14" s="21">
        <v>187</v>
      </c>
      <c r="G14" s="21">
        <v>1788</v>
      </c>
      <c r="H14" s="52">
        <v>208402</v>
      </c>
      <c r="I14" s="21">
        <v>197</v>
      </c>
      <c r="J14" s="21">
        <v>2198</v>
      </c>
      <c r="K14" s="21">
        <v>206480</v>
      </c>
    </row>
    <row r="15" spans="1:11" ht="17.25">
      <c r="A15" s="3"/>
      <c r="B15" s="16" t="s">
        <v>9</v>
      </c>
      <c r="C15" s="35">
        <v>160</v>
      </c>
      <c r="D15" s="64">
        <v>1430</v>
      </c>
      <c r="E15" s="42">
        <v>170461</v>
      </c>
      <c r="F15" s="21">
        <v>170</v>
      </c>
      <c r="G15" s="21">
        <v>1531</v>
      </c>
      <c r="H15" s="52">
        <v>158681</v>
      </c>
      <c r="I15" s="21">
        <v>164</v>
      </c>
      <c r="J15" s="21">
        <v>1416</v>
      </c>
      <c r="K15" s="21">
        <v>158924</v>
      </c>
    </row>
    <row r="16" spans="1:11" ht="17.25">
      <c r="A16" s="3"/>
      <c r="B16" s="16"/>
      <c r="C16" s="14"/>
      <c r="D16" s="15"/>
      <c r="E16" s="20"/>
      <c r="F16" s="21"/>
      <c r="G16" s="21"/>
      <c r="H16" s="52"/>
      <c r="I16" s="21"/>
      <c r="J16" s="21"/>
      <c r="K16" s="21"/>
    </row>
    <row r="17" spans="1:11" ht="17.25">
      <c r="A17" s="3"/>
      <c r="B17" s="16" t="s">
        <v>10</v>
      </c>
      <c r="C17" s="38">
        <f t="shared" ref="C17:E17" si="0">SUM(C18:C24)</f>
        <v>2118</v>
      </c>
      <c r="D17" s="66">
        <f t="shared" si="0"/>
        <v>17245</v>
      </c>
      <c r="E17" s="42">
        <f t="shared" si="0"/>
        <v>367828</v>
      </c>
      <c r="F17" s="21">
        <v>2221</v>
      </c>
      <c r="G17" s="21">
        <v>18535</v>
      </c>
      <c r="H17" s="52">
        <v>421161</v>
      </c>
      <c r="I17" s="21">
        <f>SUM(I18:I24)</f>
        <v>2029</v>
      </c>
      <c r="J17" s="21">
        <v>18606</v>
      </c>
      <c r="K17" s="21">
        <v>388228</v>
      </c>
    </row>
    <row r="18" spans="1:11" ht="17.25">
      <c r="A18" s="3"/>
      <c r="B18" s="16" t="s">
        <v>11</v>
      </c>
      <c r="C18" s="21">
        <v>15</v>
      </c>
      <c r="D18" s="67">
        <v>1494</v>
      </c>
      <c r="E18" s="42">
        <v>44228</v>
      </c>
      <c r="F18" s="21">
        <v>4</v>
      </c>
      <c r="G18" s="21">
        <v>756</v>
      </c>
      <c r="H18" s="52">
        <v>34790</v>
      </c>
      <c r="I18" s="21">
        <v>7</v>
      </c>
      <c r="J18" s="21">
        <v>701</v>
      </c>
      <c r="K18" s="21">
        <v>13360</v>
      </c>
    </row>
    <row r="19" spans="1:11" ht="17.25">
      <c r="A19" s="3"/>
      <c r="B19" s="48" t="s">
        <v>12</v>
      </c>
      <c r="C19" s="56">
        <v>370</v>
      </c>
      <c r="D19" s="65">
        <v>1831</v>
      </c>
      <c r="E19" s="57">
        <v>27905</v>
      </c>
      <c r="F19" s="63">
        <v>369</v>
      </c>
      <c r="G19" s="55">
        <v>2014</v>
      </c>
      <c r="H19" s="62">
        <v>30175</v>
      </c>
      <c r="I19" s="61">
        <v>300</v>
      </c>
      <c r="J19" s="55">
        <v>1741</v>
      </c>
      <c r="K19" s="55">
        <v>20376</v>
      </c>
    </row>
    <row r="20" spans="1:11" ht="17.25">
      <c r="A20" s="3"/>
      <c r="B20" s="48" t="s">
        <v>13</v>
      </c>
      <c r="C20" s="56"/>
      <c r="D20" s="65"/>
      <c r="E20" s="57"/>
      <c r="F20" s="63"/>
      <c r="G20" s="55"/>
      <c r="H20" s="62"/>
      <c r="I20" s="61"/>
      <c r="J20" s="55"/>
      <c r="K20" s="55"/>
    </row>
    <row r="21" spans="1:11" ht="17.25">
      <c r="A21" s="3"/>
      <c r="B21" s="48" t="s">
        <v>14</v>
      </c>
      <c r="C21" s="50">
        <v>541</v>
      </c>
      <c r="D21" s="67">
        <v>5611</v>
      </c>
      <c r="E21" s="42">
        <v>77318</v>
      </c>
      <c r="F21" s="47">
        <v>572</v>
      </c>
      <c r="G21" s="21">
        <v>6389</v>
      </c>
      <c r="H21" s="52">
        <v>107760</v>
      </c>
      <c r="I21" s="47">
        <v>527</v>
      </c>
      <c r="J21" s="21">
        <v>7089</v>
      </c>
      <c r="K21" s="21">
        <v>120268</v>
      </c>
    </row>
    <row r="22" spans="1:11" ht="17.25">
      <c r="A22" s="3"/>
      <c r="B22" s="48" t="s">
        <v>15</v>
      </c>
      <c r="C22" s="50">
        <v>401</v>
      </c>
      <c r="D22" s="67">
        <v>2741</v>
      </c>
      <c r="E22" s="42">
        <v>104500</v>
      </c>
      <c r="F22" s="21">
        <v>426</v>
      </c>
      <c r="G22" s="21">
        <v>2873</v>
      </c>
      <c r="H22" s="52">
        <v>117386</v>
      </c>
      <c r="I22" s="21">
        <v>401</v>
      </c>
      <c r="J22" s="21">
        <v>2722</v>
      </c>
      <c r="K22" s="21">
        <v>109602</v>
      </c>
    </row>
    <row r="23" spans="1:11" ht="15" customHeight="1">
      <c r="A23" s="3"/>
      <c r="B23" s="48" t="s">
        <v>16</v>
      </c>
      <c r="C23" s="50">
        <v>712</v>
      </c>
      <c r="D23" s="67">
        <v>4890</v>
      </c>
      <c r="E23" s="42">
        <v>100881</v>
      </c>
      <c r="F23" s="47">
        <v>761</v>
      </c>
      <c r="G23" s="21">
        <v>5810</v>
      </c>
      <c r="H23" s="52">
        <v>113754</v>
      </c>
      <c r="I23" s="47">
        <v>705</v>
      </c>
      <c r="J23" s="21">
        <v>5768</v>
      </c>
      <c r="K23" s="21">
        <v>107261</v>
      </c>
    </row>
    <row r="24" spans="1:11" ht="18" thickBot="1">
      <c r="A24" s="3"/>
      <c r="B24" s="49" t="s">
        <v>17</v>
      </c>
      <c r="C24" s="51">
        <v>79</v>
      </c>
      <c r="D24" s="68">
        <v>678</v>
      </c>
      <c r="E24" s="46">
        <v>12996</v>
      </c>
      <c r="F24" s="30">
        <v>89</v>
      </c>
      <c r="G24" s="30">
        <v>693</v>
      </c>
      <c r="H24" s="53">
        <v>17296</v>
      </c>
      <c r="I24" s="30">
        <v>89</v>
      </c>
      <c r="J24" s="30">
        <v>585</v>
      </c>
      <c r="K24" s="30">
        <v>17361</v>
      </c>
    </row>
    <row r="25" spans="1:11" ht="4.5" customHeight="1">
      <c r="A25" s="3"/>
      <c r="B25" s="7"/>
      <c r="C25" s="7"/>
      <c r="D25" s="7"/>
      <c r="E25" s="7"/>
      <c r="F25" s="7"/>
      <c r="G25" s="7"/>
      <c r="H25" s="7"/>
      <c r="I25" s="7"/>
    </row>
    <row r="26" spans="1:11" ht="17.25">
      <c r="A26" s="3"/>
      <c r="B26" s="11" t="s">
        <v>32</v>
      </c>
      <c r="C26" s="12"/>
      <c r="D26" s="7"/>
      <c r="E26" s="7"/>
      <c r="F26" s="11"/>
      <c r="G26" s="12"/>
      <c r="H26" s="7"/>
      <c r="I26" s="7"/>
    </row>
    <row r="27" spans="1:11" ht="17.25">
      <c r="B27" s="4" t="s">
        <v>29</v>
      </c>
      <c r="C27" s="2"/>
      <c r="D27" s="2"/>
      <c r="E27" s="2"/>
      <c r="F27" s="2"/>
      <c r="G27" s="2"/>
      <c r="H27" s="2"/>
      <c r="I27" s="2"/>
    </row>
  </sheetData>
  <mergeCells count="19">
    <mergeCell ref="G12:G13"/>
    <mergeCell ref="E12:E13"/>
    <mergeCell ref="C12:C13"/>
    <mergeCell ref="D12:D13"/>
    <mergeCell ref="K19:K20"/>
    <mergeCell ref="I12:I13"/>
    <mergeCell ref="J12:J13"/>
    <mergeCell ref="K12:K13"/>
    <mergeCell ref="H12:H13"/>
    <mergeCell ref="F19:F20"/>
    <mergeCell ref="G19:G20"/>
    <mergeCell ref="H19:H20"/>
    <mergeCell ref="I19:I20"/>
    <mergeCell ref="J19:J20"/>
    <mergeCell ref="D19:D20"/>
    <mergeCell ref="C19:C20"/>
    <mergeCell ref="E19:E20"/>
    <mergeCell ref="B4:B6"/>
    <mergeCell ref="F12:F13"/>
  </mergeCells>
  <phoneticPr fontId="5"/>
  <pageMargins left="0.5" right="0.5" top="0.5" bottom="0.5" header="0.51200000000000001" footer="0.51200000000000001"/>
  <pageSetup paperSize="9" scale="96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9-2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2011-03-02T23:58:38Z</cp:lastPrinted>
  <dcterms:created xsi:type="dcterms:W3CDTF">1997-07-16T13:13:55Z</dcterms:created>
  <dcterms:modified xsi:type="dcterms:W3CDTF">2024-04-23T06:43:44Z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16385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