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1" firstSheet="1" windowHeight="9408" windowWidth="8796" xWindow="-48" yWindow="48"/>
  </bookViews>
  <sheets>
    <sheet r:id="rId1" name="回復済み_Sheet1" sheetId="1" state="veryHidden"/>
    <sheet r:id="rId2" name="5-3" sheetId="3"/>
  </sheets>
  <definedNames>
    <definedName localSheetId="1" name="_xlnm.Print_Area">'5-3'!$A$1:$N$17</definedName>
  </definedNames>
  <calcPr calcId="152511"/>
</workbook>
</file>

<file path=xl/calcChain.xml><?xml version="1.0" encoding="utf-8"?>
<calcChain xmlns="http://schemas.openxmlformats.org/spreadsheetml/2006/main">
  <c r="L10" i="3" l="1"/>
  <c r="L11" i="3"/>
  <c r="L12" i="3"/>
  <c r="L13" i="3"/>
  <c r="L14" i="3"/>
  <c r="L9" i="3"/>
  <c r="C7" i="3" l="1"/>
  <c r="E7" i="3"/>
  <c r="F7" i="3"/>
  <c r="D9" i="3" l="1"/>
  <c r="D13" i="3"/>
  <c r="D10" i="3"/>
  <c r="D14" i="3"/>
  <c r="D11" i="3"/>
  <c r="D15" i="3"/>
  <c r="D12" i="3"/>
  <c r="D8" i="3"/>
  <c r="J7" i="3"/>
  <c r="G7" i="3"/>
  <c r="I7" i="3"/>
  <c r="D7" i="3" l="1"/>
  <c r="H12" i="3"/>
  <c r="H8" i="3"/>
  <c r="H9" i="3"/>
  <c r="H13" i="3"/>
  <c r="H10" i="3"/>
  <c r="H14" i="3"/>
  <c r="H11" i="3"/>
  <c r="H15" i="3"/>
  <c r="H7" i="3" l="1"/>
</calcChain>
</file>

<file path=xl/sharedStrings.xml><?xml version="1.0" encoding="utf-8"?>
<sst xmlns="http://schemas.openxmlformats.org/spreadsheetml/2006/main" count="31" uniqueCount="22">
  <si>
    <t>総  数</t>
    <phoneticPr fontId="6"/>
  </si>
  <si>
    <t>50人～ 99人</t>
    <rPh sb="2" eb="3">
      <t>ニン</t>
    </rPh>
    <rPh sb="7" eb="8">
      <t>ニン</t>
    </rPh>
    <phoneticPr fontId="6"/>
  </si>
  <si>
    <t>30人～ 49人</t>
    <rPh sb="2" eb="3">
      <t>ニン</t>
    </rPh>
    <rPh sb="7" eb="8">
      <t>ニン</t>
    </rPh>
    <phoneticPr fontId="6"/>
  </si>
  <si>
    <t>20人～ 29人</t>
    <rPh sb="2" eb="3">
      <t>ニン</t>
    </rPh>
    <rPh sb="7" eb="8">
      <t>ニン</t>
    </rPh>
    <phoneticPr fontId="6"/>
  </si>
  <si>
    <t>10人～ 19人</t>
    <rPh sb="2" eb="3">
      <t>ニン</t>
    </rPh>
    <rPh sb="7" eb="8">
      <t>ニン</t>
    </rPh>
    <phoneticPr fontId="6"/>
  </si>
  <si>
    <t>従業者規模別</t>
    <rPh sb="0" eb="3">
      <t>ジュウギョウシャ</t>
    </rPh>
    <phoneticPr fontId="6"/>
  </si>
  <si>
    <t>3人～  4人</t>
    <rPh sb="1" eb="2">
      <t>ニン</t>
    </rPh>
    <rPh sb="6" eb="7">
      <t>ニン</t>
    </rPh>
    <phoneticPr fontId="6"/>
  </si>
  <si>
    <t>5人～  9人</t>
    <rPh sb="1" eb="2">
      <t>ニン</t>
    </rPh>
    <rPh sb="6" eb="7">
      <t>ニン</t>
    </rPh>
    <phoneticPr fontId="6"/>
  </si>
  <si>
    <t>100人以上</t>
    <phoneticPr fontId="6"/>
  </si>
  <si>
    <t>2人以下</t>
    <rPh sb="1" eb="2">
      <t>ニン</t>
    </rPh>
    <rPh sb="2" eb="4">
      <t>イカ</t>
    </rPh>
    <phoneticPr fontId="6"/>
  </si>
  <si>
    <t>うち卸売業</t>
    <rPh sb="2" eb="5">
      <t>オロシウリギョウ</t>
    </rPh>
    <phoneticPr fontId="6"/>
  </si>
  <si>
    <t>うち小売業</t>
    <rPh sb="2" eb="5">
      <t>コウリギョウ</t>
    </rPh>
    <phoneticPr fontId="6"/>
  </si>
  <si>
    <t>うち卸売業</t>
    <rPh sb="2" eb="4">
      <t>オロシウリ</t>
    </rPh>
    <rPh sb="4" eb="5">
      <t>ギョウ</t>
    </rPh>
    <phoneticPr fontId="6"/>
  </si>
  <si>
    <t>Ｘ</t>
    <phoneticPr fontId="6"/>
  </si>
  <si>
    <t>Ｘ</t>
    <phoneticPr fontId="6"/>
  </si>
  <si>
    <t>構成比</t>
    <rPh sb="0" eb="3">
      <t>コウセイヒ</t>
    </rPh>
    <phoneticPr fontId="6"/>
  </si>
  <si>
    <t>年　間　商　品　販　売　額</t>
    <rPh sb="0" eb="1">
      <t>ネン</t>
    </rPh>
    <rPh sb="2" eb="3">
      <t>アイダ</t>
    </rPh>
    <rPh sb="4" eb="5">
      <t>ショウ</t>
    </rPh>
    <rPh sb="6" eb="7">
      <t>ヒン</t>
    </rPh>
    <rPh sb="8" eb="9">
      <t>ハン</t>
    </rPh>
    <rPh sb="10" eb="11">
      <t>バイ</t>
    </rPh>
    <rPh sb="12" eb="13">
      <t>ガク</t>
    </rPh>
    <phoneticPr fontId="6"/>
  </si>
  <si>
    <t>　　　従　業　者　数</t>
    <rPh sb="3" eb="4">
      <t>ジュウ</t>
    </rPh>
    <rPh sb="5" eb="6">
      <t>ギョウ</t>
    </rPh>
    <rPh sb="7" eb="8">
      <t>シャ</t>
    </rPh>
    <rPh sb="9" eb="10">
      <t>スウ</t>
    </rPh>
    <phoneticPr fontId="6"/>
  </si>
  <si>
    <t>　　　事　業　所　数</t>
    <rPh sb="3" eb="4">
      <t>コト</t>
    </rPh>
    <rPh sb="5" eb="6">
      <t>ギョウ</t>
    </rPh>
    <rPh sb="7" eb="8">
      <t>ショ</t>
    </rPh>
    <rPh sb="9" eb="10">
      <t>スウ</t>
    </rPh>
    <phoneticPr fontId="6"/>
  </si>
  <si>
    <r>
      <t>資料：商業</t>
    </r>
    <r>
      <rPr>
        <sz val="11"/>
        <rFont val="ＭＳ Ｐ明朝"/>
        <family val="1"/>
        <charset val="128"/>
      </rPr>
      <t>統計調査</t>
    </r>
    <rPh sb="3" eb="5">
      <t>ショウギョウ</t>
    </rPh>
    <phoneticPr fontId="6"/>
  </si>
  <si>
    <t>平成26年7月1日現在 （単位：事業所，人，百万円，％）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8">
      <t>ジギョウ</t>
    </rPh>
    <rPh sb="18" eb="19">
      <t>ショ</t>
    </rPh>
    <rPh sb="20" eb="21">
      <t>ヒト</t>
    </rPh>
    <rPh sb="22" eb="23">
      <t>ヒャク</t>
    </rPh>
    <rPh sb="23" eb="25">
      <t>マンエン</t>
    </rPh>
    <phoneticPr fontId="6"/>
  </si>
  <si>
    <t>９-３　従業者規模別事業所数、従業者数、年間商品販売額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9">
      <t>ジュウギョウシャスウ</t>
    </rPh>
    <rPh sb="20" eb="22">
      <t>ネンカン</t>
    </rPh>
    <rPh sb="22" eb="24">
      <t>ショウヒン</t>
    </rPh>
    <rPh sb="24" eb="26">
      <t>ハンバイ</t>
    </rPh>
    <rPh sb="26" eb="27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</si>
</sst>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\-#,##0;&quot;-&quot;"/>
    <numFmt numFmtId="177" formatCode="#,##0.0;[Red]\-#,##0.0"/>
    <numFmt numFmtId="178" formatCode="#,##0.0;\-#,##0.0"/>
  </numFmts>
  <fonts count="12">
    <font>
      <sz val="12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8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" vertical="center" wrapText="1"/>
    </xf>
    <xf numFmtId="37" fontId="8" fillId="0" borderId="0" xfId="0" applyNumberFormat="1" applyFont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38" fontId="8" fillId="0" borderId="0" xfId="5" applyFont="1" applyBorder="1" applyAlignment="1" applyProtection="1">
      <alignment vertical="center"/>
    </xf>
    <xf numFmtId="38" fontId="8" fillId="2" borderId="0" xfId="5" applyFont="1" applyFill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centerContinuous" vertical="center"/>
    </xf>
    <xf numFmtId="37" fontId="8" fillId="0" borderId="0" xfId="0" applyNumberFormat="1" applyFont="1" applyBorder="1" applyAlignment="1" applyProtection="1">
      <alignment horizontal="righ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7" fontId="8" fillId="0" borderId="0" xfId="5" applyNumberFormat="1" applyFont="1" applyBorder="1" applyAlignment="1" applyProtection="1">
      <alignment vertical="center"/>
    </xf>
    <xf numFmtId="0" fontId="8" fillId="0" borderId="13" xfId="0" applyFont="1" applyBorder="1" applyAlignment="1">
      <alignment horizontal="left" vertical="center"/>
    </xf>
    <xf numFmtId="178" fontId="8" fillId="0" borderId="0" xfId="0" applyNumberFormat="1" applyFont="1" applyBorder="1" applyAlignment="1" applyProtection="1">
      <alignment horizontal="right" vertical="center"/>
    </xf>
    <xf numFmtId="0" fontId="9" fillId="0" borderId="16" xfId="0" applyFont="1" applyBorder="1" applyAlignment="1">
      <alignment horizontal="center" vertical="center"/>
    </xf>
    <xf numFmtId="38" fontId="8" fillId="0" borderId="15" xfId="5" applyFont="1" applyBorder="1" applyAlignment="1" applyProtection="1">
      <alignment vertical="center"/>
    </xf>
    <xf numFmtId="177" fontId="8" fillId="0" borderId="15" xfId="5" applyNumberFormat="1" applyFont="1" applyBorder="1" applyAlignment="1" applyProtection="1">
      <alignment vertical="center"/>
    </xf>
    <xf numFmtId="38" fontId="8" fillId="2" borderId="15" xfId="5" applyFont="1" applyFill="1" applyBorder="1" applyAlignment="1">
      <alignment horizontal="right" vertical="center"/>
    </xf>
    <xf numFmtId="37" fontId="8" fillId="0" borderId="15" xfId="0" applyNumberFormat="1" applyFont="1" applyBorder="1" applyAlignment="1" applyProtection="1">
      <alignment horizontal="right" vertical="center"/>
    </xf>
    <xf numFmtId="3" fontId="8" fillId="2" borderId="15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37" fontId="8" fillId="0" borderId="5" xfId="0" applyNumberFormat="1" applyFont="1" applyBorder="1" applyAlignment="1" applyProtection="1">
      <alignment vertical="center"/>
    </xf>
    <xf numFmtId="178" fontId="8" fillId="0" borderId="5" xfId="0" applyNumberFormat="1" applyFont="1" applyBorder="1" applyAlignment="1" applyProtection="1">
      <alignment vertical="center"/>
    </xf>
    <xf numFmtId="0" fontId="7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6"/>
  <pageMargins left="0.75" right="0.75" top="1" bottom="1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N17"/>
  <sheetViews>
    <sheetView showGridLines="0" tabSelected="1" defaultGridColor="0" colorId="22" zoomScale="85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ColWidth="8.59765625" defaultRowHeight="13.2"/>
  <cols>
    <col min="1" max="1" width="1.59765625" style="1" customWidth="1"/>
    <col min="2" max="2" width="13.69921875" style="1" customWidth="1"/>
    <col min="3" max="4" width="7.59765625" style="1" customWidth="1"/>
    <col min="5" max="6" width="10" style="1" bestFit="1" customWidth="1"/>
    <col min="7" max="7" width="8.09765625" style="1" bestFit="1" customWidth="1"/>
    <col min="8" max="8" width="8.09765625" style="1" customWidth="1"/>
    <col min="9" max="10" width="10" style="1" bestFit="1" customWidth="1"/>
    <col min="11" max="11" width="9.19921875" style="1" bestFit="1" customWidth="1"/>
    <col min="12" max="12" width="7.09765625" style="1" bestFit="1" customWidth="1"/>
    <col min="13" max="13" width="13.69921875" style="1" customWidth="1"/>
    <col min="14" max="14" width="12.5" style="1" bestFit="1" customWidth="1"/>
    <col min="15" max="16384" width="8.59765625" style="1"/>
  </cols>
  <sheetData>
    <row r="1" spans="2:14" ht="23.4">
      <c r="B1" s="32" t="s">
        <v>21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2:14" ht="14.4">
      <c r="N2" s="11" t="s">
        <v>20</v>
      </c>
    </row>
    <row r="3" spans="2:14" ht="4.5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4.25" customHeight="1">
      <c r="B4" s="33" t="s">
        <v>5</v>
      </c>
      <c r="C4" s="13"/>
      <c r="D4" s="21" t="s">
        <v>18</v>
      </c>
      <c r="E4" s="14"/>
      <c r="F4" s="12"/>
      <c r="G4" s="15"/>
      <c r="H4" s="14" t="s">
        <v>17</v>
      </c>
      <c r="I4" s="14"/>
      <c r="J4" s="4"/>
      <c r="K4" s="13"/>
      <c r="L4" s="14" t="s">
        <v>16</v>
      </c>
      <c r="M4" s="12"/>
      <c r="N4" s="12"/>
    </row>
    <row r="5" spans="2:14" ht="13.5" customHeight="1">
      <c r="B5" s="34"/>
      <c r="C5" s="17"/>
      <c r="D5" s="18"/>
      <c r="E5" s="36" t="s">
        <v>10</v>
      </c>
      <c r="F5" s="36" t="s">
        <v>11</v>
      </c>
      <c r="G5" s="17"/>
      <c r="H5" s="18"/>
      <c r="I5" s="36" t="s">
        <v>12</v>
      </c>
      <c r="J5" s="36" t="s">
        <v>11</v>
      </c>
      <c r="K5" s="17"/>
      <c r="L5" s="18"/>
      <c r="M5" s="36" t="s">
        <v>12</v>
      </c>
      <c r="N5" s="38" t="s">
        <v>11</v>
      </c>
    </row>
    <row r="6" spans="2:14">
      <c r="B6" s="35"/>
      <c r="C6" s="5"/>
      <c r="D6" s="19" t="s">
        <v>15</v>
      </c>
      <c r="E6" s="37"/>
      <c r="F6" s="37"/>
      <c r="G6" s="5"/>
      <c r="H6" s="19" t="s">
        <v>15</v>
      </c>
      <c r="I6" s="37"/>
      <c r="J6" s="37"/>
      <c r="K6" s="5"/>
      <c r="L6" s="19" t="s">
        <v>15</v>
      </c>
      <c r="M6" s="37"/>
      <c r="N6" s="39"/>
    </row>
    <row r="7" spans="2:14" ht="16.5" customHeight="1">
      <c r="B7" s="29" t="s">
        <v>0</v>
      </c>
      <c r="C7" s="30">
        <f t="shared" ref="C7:J7" si="0">SUM(C8:C15)</f>
        <v>2791</v>
      </c>
      <c r="D7" s="31">
        <f t="shared" si="0"/>
        <v>100</v>
      </c>
      <c r="E7" s="30">
        <f t="shared" si="0"/>
        <v>673</v>
      </c>
      <c r="F7" s="30">
        <f t="shared" si="0"/>
        <v>2118</v>
      </c>
      <c r="G7" s="30">
        <f t="shared" si="0"/>
        <v>22905</v>
      </c>
      <c r="H7" s="31">
        <f t="shared" si="0"/>
        <v>100.00000000000001</v>
      </c>
      <c r="I7" s="30">
        <f t="shared" si="0"/>
        <v>5660</v>
      </c>
      <c r="J7" s="30">
        <f t="shared" si="0"/>
        <v>17245</v>
      </c>
      <c r="K7" s="30">
        <v>887593</v>
      </c>
      <c r="L7" s="31">
        <v>100</v>
      </c>
      <c r="M7" s="30">
        <v>519765</v>
      </c>
      <c r="N7" s="30">
        <v>367828</v>
      </c>
    </row>
    <row r="8" spans="2:14" ht="16.5" customHeight="1">
      <c r="B8" s="10" t="s">
        <v>9</v>
      </c>
      <c r="C8" s="8">
        <v>910</v>
      </c>
      <c r="D8" s="20">
        <f>C8/$C$7*100</f>
        <v>32.604801146542457</v>
      </c>
      <c r="E8" s="9">
        <v>171</v>
      </c>
      <c r="F8" s="9">
        <v>739</v>
      </c>
      <c r="G8" s="8">
        <v>1463</v>
      </c>
      <c r="H8" s="20">
        <f>G8/$G$7*100</f>
        <v>6.3872516917703557</v>
      </c>
      <c r="I8" s="9">
        <v>279</v>
      </c>
      <c r="J8" s="9">
        <v>1184</v>
      </c>
      <c r="K8" s="16" t="s">
        <v>14</v>
      </c>
      <c r="L8" s="16" t="s">
        <v>14</v>
      </c>
      <c r="M8" s="7" t="s">
        <v>13</v>
      </c>
      <c r="N8" s="7">
        <v>18045</v>
      </c>
    </row>
    <row r="9" spans="2:14" ht="16.5" customHeight="1">
      <c r="B9" s="10" t="s">
        <v>6</v>
      </c>
      <c r="C9" s="8">
        <v>614</v>
      </c>
      <c r="D9" s="20">
        <f t="shared" ref="D9:D15" si="1">C9/$C$7*100</f>
        <v>21.999283410963812</v>
      </c>
      <c r="E9" s="9">
        <v>140</v>
      </c>
      <c r="F9" s="9">
        <v>474</v>
      </c>
      <c r="G9" s="8">
        <v>2105</v>
      </c>
      <c r="H9" s="20">
        <f t="shared" ref="H9:H15" si="2">G9/$G$7*100</f>
        <v>9.1901331586989734</v>
      </c>
      <c r="I9" s="9">
        <v>481</v>
      </c>
      <c r="J9" s="9">
        <v>1624</v>
      </c>
      <c r="K9" s="16">
        <v>63152</v>
      </c>
      <c r="L9" s="22">
        <f>K9/$K$7*100</f>
        <v>7.1149727408846175</v>
      </c>
      <c r="M9" s="7">
        <v>33128</v>
      </c>
      <c r="N9" s="7">
        <v>30024</v>
      </c>
    </row>
    <row r="10" spans="2:14" ht="16.5" customHeight="1">
      <c r="B10" s="10" t="s">
        <v>7</v>
      </c>
      <c r="C10" s="8">
        <v>628</v>
      </c>
      <c r="D10" s="20">
        <f t="shared" si="1"/>
        <v>22.500895736295234</v>
      </c>
      <c r="E10" s="9">
        <v>192</v>
      </c>
      <c r="F10" s="9">
        <v>436</v>
      </c>
      <c r="G10" s="8">
        <v>4090</v>
      </c>
      <c r="H10" s="20">
        <f t="shared" si="2"/>
        <v>17.856363239467367</v>
      </c>
      <c r="I10" s="9">
        <v>1262</v>
      </c>
      <c r="J10" s="9">
        <v>2828</v>
      </c>
      <c r="K10" s="16">
        <v>129863</v>
      </c>
      <c r="L10" s="22">
        <f t="shared" ref="L10:L14" si="3">K10/$K$7*100</f>
        <v>14.630917548921635</v>
      </c>
      <c r="M10" s="7">
        <v>71281</v>
      </c>
      <c r="N10" s="7">
        <v>58582</v>
      </c>
    </row>
    <row r="11" spans="2:14" ht="16.5" customHeight="1">
      <c r="B11" s="10" t="s">
        <v>4</v>
      </c>
      <c r="C11" s="8">
        <v>413</v>
      </c>
      <c r="D11" s="20">
        <f t="shared" si="1"/>
        <v>14.797563597276961</v>
      </c>
      <c r="E11" s="9">
        <v>106</v>
      </c>
      <c r="F11" s="9">
        <v>307</v>
      </c>
      <c r="G11" s="8">
        <v>5624</v>
      </c>
      <c r="H11" s="20">
        <f t="shared" si="2"/>
        <v>24.553590919013317</v>
      </c>
      <c r="I11" s="9">
        <v>1433</v>
      </c>
      <c r="J11" s="9">
        <v>4191</v>
      </c>
      <c r="K11" s="16">
        <v>244907</v>
      </c>
      <c r="L11" s="22">
        <f t="shared" si="3"/>
        <v>27.592263571253945</v>
      </c>
      <c r="M11" s="7">
        <v>138744</v>
      </c>
      <c r="N11" s="7">
        <v>106163</v>
      </c>
    </row>
    <row r="12" spans="2:14" ht="16.5" customHeight="1">
      <c r="B12" s="10" t="s">
        <v>3</v>
      </c>
      <c r="C12" s="8">
        <v>115</v>
      </c>
      <c r="D12" s="20">
        <f t="shared" si="1"/>
        <v>4.1203869580795418</v>
      </c>
      <c r="E12" s="9">
        <v>35</v>
      </c>
      <c r="F12" s="9">
        <v>80</v>
      </c>
      <c r="G12" s="8">
        <v>2684</v>
      </c>
      <c r="H12" s="20">
        <f t="shared" si="2"/>
        <v>11.717965509714036</v>
      </c>
      <c r="I12" s="9">
        <v>808</v>
      </c>
      <c r="J12" s="9">
        <v>1876</v>
      </c>
      <c r="K12" s="16">
        <v>178233</v>
      </c>
      <c r="L12" s="22">
        <f t="shared" si="3"/>
        <v>20.080487340481504</v>
      </c>
      <c r="M12" s="7">
        <v>133648</v>
      </c>
      <c r="N12" s="7">
        <v>44585</v>
      </c>
    </row>
    <row r="13" spans="2:14" ht="16.5" customHeight="1">
      <c r="B13" s="10" t="s">
        <v>2</v>
      </c>
      <c r="C13" s="8">
        <v>65</v>
      </c>
      <c r="D13" s="20">
        <f t="shared" si="1"/>
        <v>2.3289143676101758</v>
      </c>
      <c r="E13" s="9">
        <v>18</v>
      </c>
      <c r="F13" s="9">
        <v>47</v>
      </c>
      <c r="G13" s="8">
        <v>2394</v>
      </c>
      <c r="H13" s="20">
        <f t="shared" si="2"/>
        <v>10.451866404715128</v>
      </c>
      <c r="I13" s="9">
        <v>667</v>
      </c>
      <c r="J13" s="9">
        <v>1727</v>
      </c>
      <c r="K13" s="16">
        <v>99962</v>
      </c>
      <c r="L13" s="22">
        <f t="shared" si="3"/>
        <v>11.262143797889349</v>
      </c>
      <c r="M13" s="7">
        <v>69250</v>
      </c>
      <c r="N13" s="7">
        <v>30712</v>
      </c>
    </row>
    <row r="14" spans="2:14" ht="16.5" customHeight="1">
      <c r="B14" s="10" t="s">
        <v>1</v>
      </c>
      <c r="C14" s="8">
        <v>36</v>
      </c>
      <c r="D14" s="20">
        <f t="shared" si="1"/>
        <v>1.2898602651379434</v>
      </c>
      <c r="E14" s="9">
        <v>10</v>
      </c>
      <c r="F14" s="9">
        <v>26</v>
      </c>
      <c r="G14" s="8">
        <v>2451</v>
      </c>
      <c r="H14" s="20">
        <f t="shared" si="2"/>
        <v>10.700720366732154</v>
      </c>
      <c r="I14" s="9">
        <v>630</v>
      </c>
      <c r="J14" s="9">
        <v>1821</v>
      </c>
      <c r="K14" s="16">
        <v>83870</v>
      </c>
      <c r="L14" s="22">
        <f t="shared" si="3"/>
        <v>9.4491506805484047</v>
      </c>
      <c r="M14" s="7">
        <v>49923</v>
      </c>
      <c r="N14" s="7">
        <v>33947</v>
      </c>
    </row>
    <row r="15" spans="2:14" ht="16.5" customHeight="1" thickBot="1">
      <c r="B15" s="23" t="s">
        <v>8</v>
      </c>
      <c r="C15" s="24">
        <v>10</v>
      </c>
      <c r="D15" s="25">
        <f t="shared" si="1"/>
        <v>0.35829451809387314</v>
      </c>
      <c r="E15" s="26">
        <v>1</v>
      </c>
      <c r="F15" s="26">
        <v>9</v>
      </c>
      <c r="G15" s="24">
        <v>2094</v>
      </c>
      <c r="H15" s="25">
        <f t="shared" si="2"/>
        <v>9.1421087098886709</v>
      </c>
      <c r="I15" s="26">
        <v>100</v>
      </c>
      <c r="J15" s="26">
        <v>1994</v>
      </c>
      <c r="K15" s="27" t="s">
        <v>14</v>
      </c>
      <c r="L15" s="27" t="s">
        <v>14</v>
      </c>
      <c r="M15" s="28" t="s">
        <v>14</v>
      </c>
      <c r="N15" s="28">
        <v>45771</v>
      </c>
    </row>
    <row r="16" spans="2:14" ht="4.5" customHeight="1"/>
    <row r="17" spans="2:6">
      <c r="B17" s="3" t="s">
        <v>19</v>
      </c>
      <c r="E17" s="6"/>
      <c r="F17" s="6"/>
    </row>
  </sheetData>
  <mergeCells count="8">
    <mergeCell ref="B1:N1"/>
    <mergeCell ref="B4:B6"/>
    <mergeCell ref="E5:E6"/>
    <mergeCell ref="F5:F6"/>
    <mergeCell ref="I5:I6"/>
    <mergeCell ref="J5:J6"/>
    <mergeCell ref="M5:M6"/>
    <mergeCell ref="N5:N6"/>
  </mergeCells>
  <phoneticPr fontId="6"/>
  <pageMargins left="0.5" right="0.5" top="0.5" bottom="0.5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5-3</vt:lpstr>
      <vt:lpstr>'5-3'!Print_Area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2007-03-04T15:09:29Z</cp:lastPrinted>
  <dcterms:created xsi:type="dcterms:W3CDTF">1997-07-16T13:17:09Z</dcterms:created>
  <dcterms:modified xsi:type="dcterms:W3CDTF">2022-05-04T01:30:18Z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14717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S6.2.11</vt:lpwstr>
  </property>
</Properties>
</file>