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53B46184-0724-420A-98A8-9BD5825FC562}" revIDLastSave="0" xr10:uidLastSave="{00000000-0000-0000-0000-000000000000}"/>
  <bookViews>
    <workbookView xr2:uid="{00000000-000D-0000-FFFF-FFFF00000000}" windowHeight="9030" windowWidth="15360" xWindow="32760" yWindow="1500"/>
  </bookViews>
  <sheets>
    <sheet r:id="rId1" name="R６" sheetId="15"/>
    <sheet r:id="rId2" name="R5" sheetId="14"/>
    <sheet r:id="rId3" name="R４" sheetId="13"/>
    <sheet r:id="rId4" name="R3" sheetId="12"/>
    <sheet r:id="rId5" name="R2" sheetId="11"/>
    <sheet r:id="rId6" name="R1" sheetId="10"/>
    <sheet r:id="rId7" name="Ｈ30" sheetId="9"/>
    <sheet r:id="rId8" name="Ｈ29" sheetId="8"/>
    <sheet r:id="rId9" name="Ｈ28" sheetId="7"/>
    <sheet r:id="rId10" name="Ｈ27" sheetId="6"/>
    <sheet r:id="rId11" name="Ｈ26" sheetId="5"/>
    <sheet r:id="rId12" name="Ｈ25" sheetId="4"/>
    <sheet r:id="rId13" name="Ｈ24" sheetId="3"/>
  </sheets>
  <calcPr calcId="191029"/>
</workbook>
</file>

<file path=xl/calcChain.xml><?xml version="1.0" encoding="utf-8"?>
<calcChain xmlns="http://schemas.openxmlformats.org/spreadsheetml/2006/main">
  <c r="E7" i="15" l="1"/>
  <c r="E5" i="15" s="1"/>
  <c r="D7" i="15"/>
  <c r="D5" i="15" s="1"/>
  <c r="F5" i="15" s="1"/>
  <c r="F19" i="15"/>
  <c r="F18" i="15"/>
  <c r="F17" i="15"/>
  <c r="F16" i="15"/>
  <c r="F15" i="15"/>
  <c r="F14" i="15"/>
  <c r="F13" i="15"/>
  <c r="F12" i="15"/>
  <c r="F11" i="15"/>
  <c r="F10" i="15"/>
  <c r="F9" i="15"/>
  <c r="F8" i="15"/>
  <c r="F6" i="15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E7" i="14"/>
  <c r="D7" i="14"/>
  <c r="F6" i="14"/>
  <c r="F5" i="14"/>
  <c r="E7" i="13"/>
  <c r="D7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6" i="13"/>
  <c r="F5" i="13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E7" i="12"/>
  <c r="D7" i="12"/>
  <c r="F6" i="12"/>
  <c r="F5" i="12"/>
  <c r="F11" i="10"/>
  <c r="F12" i="10"/>
  <c r="F13" i="10"/>
  <c r="F11" i="9"/>
  <c r="F12" i="9"/>
  <c r="F13" i="9"/>
  <c r="F11" i="11"/>
  <c r="F12" i="11"/>
  <c r="F13" i="11"/>
  <c r="F20" i="11"/>
  <c r="F19" i="11"/>
  <c r="F18" i="11"/>
  <c r="F17" i="11"/>
  <c r="F16" i="11"/>
  <c r="F15" i="11"/>
  <c r="F14" i="11"/>
  <c r="F10" i="11"/>
  <c r="F9" i="11"/>
  <c r="F8" i="11"/>
  <c r="E7" i="11"/>
  <c r="D7" i="11"/>
  <c r="F7" i="11"/>
  <c r="F6" i="11"/>
  <c r="F5" i="11"/>
  <c r="F20" i="10"/>
  <c r="F21" i="10"/>
  <c r="F19" i="10"/>
  <c r="F18" i="10"/>
  <c r="F17" i="10"/>
  <c r="F16" i="10"/>
  <c r="F15" i="10"/>
  <c r="F14" i="10"/>
  <c r="F10" i="10"/>
  <c r="F9" i="10"/>
  <c r="F8" i="10"/>
  <c r="E7" i="10"/>
  <c r="D7" i="10"/>
  <c r="F7" i="10"/>
  <c r="F6" i="10"/>
  <c r="F5" i="10"/>
  <c r="E7" i="9"/>
  <c r="D7" i="9"/>
  <c r="F7" i="9"/>
  <c r="F20" i="9"/>
  <c r="F19" i="9"/>
  <c r="F18" i="9"/>
  <c r="F17" i="9"/>
  <c r="F16" i="9"/>
  <c r="F15" i="9"/>
  <c r="F14" i="9"/>
  <c r="F10" i="9"/>
  <c r="F9" i="9"/>
  <c r="F8" i="9"/>
  <c r="F6" i="9"/>
  <c r="F5" i="9"/>
  <c r="F7" i="12"/>
  <c r="F7" i="13"/>
  <c r="F7" i="14"/>
  <c r="F7" i="15" l="1"/>
</calcChain>
</file>

<file path=xl/sharedStrings.xml><?xml version="1.0" encoding="utf-8"?>
<sst xmlns="http://schemas.openxmlformats.org/spreadsheetml/2006/main" count="308" uniqueCount="40">
  <si>
    <t>会    計    別</t>
  </si>
  <si>
    <t>農業集落排水事業</t>
  </si>
  <si>
    <t>介護保険</t>
    <rPh sb="0" eb="2">
      <t>カイゴ</t>
    </rPh>
    <rPh sb="2" eb="4">
      <t>ホケン</t>
    </rPh>
    <phoneticPr fontId="5"/>
  </si>
  <si>
    <t>継続契約集合支払</t>
    <rPh sb="4" eb="6">
      <t>シュウゴウ</t>
    </rPh>
    <rPh sb="6" eb="8">
      <t>シハライ</t>
    </rPh>
    <phoneticPr fontId="5"/>
  </si>
  <si>
    <t>１４-７　会計別決算</t>
    <phoneticPr fontId="5"/>
  </si>
  <si>
    <t>母子寡婦福祉資金貸付事業</t>
    <rPh sb="0" eb="2">
      <t>ボシ</t>
    </rPh>
    <rPh sb="2" eb="4">
      <t>カフ</t>
    </rPh>
    <rPh sb="4" eb="6">
      <t>フクシ</t>
    </rPh>
    <rPh sb="6" eb="8">
      <t>シキン</t>
    </rPh>
    <rPh sb="8" eb="10">
      <t>カシツケ</t>
    </rPh>
    <rPh sb="10" eb="12">
      <t>ジギョウ</t>
    </rPh>
    <phoneticPr fontId="5"/>
  </si>
  <si>
    <t>総　　計</t>
    <rPh sb="0" eb="1">
      <t>フサ</t>
    </rPh>
    <rPh sb="3" eb="4">
      <t>ケイ</t>
    </rPh>
    <phoneticPr fontId="5"/>
  </si>
  <si>
    <t>内　　　　訳</t>
    <rPh sb="0" eb="1">
      <t>ウチ</t>
    </rPh>
    <rPh sb="5" eb="6">
      <t>ヤク</t>
    </rPh>
    <phoneticPr fontId="5"/>
  </si>
  <si>
    <t>一般会計</t>
    <phoneticPr fontId="5"/>
  </si>
  <si>
    <t>特別会計</t>
    <phoneticPr fontId="5"/>
  </si>
  <si>
    <t>市民休養施設桑谷山荘</t>
    <rPh sb="0" eb="2">
      <t>シミン</t>
    </rPh>
    <rPh sb="2" eb="4">
      <t>キュウヨウ</t>
    </rPh>
    <rPh sb="4" eb="6">
      <t>シセツ</t>
    </rPh>
    <rPh sb="6" eb="7">
      <t>クワ</t>
    </rPh>
    <rPh sb="7" eb="8">
      <t>タニ</t>
    </rPh>
    <rPh sb="8" eb="10">
      <t>サンソウ</t>
    </rPh>
    <phoneticPr fontId="5"/>
  </si>
  <si>
    <t>簡易水道事業</t>
    <rPh sb="0" eb="2">
      <t>カンイ</t>
    </rPh>
    <rPh sb="2" eb="4">
      <t>スイドウ</t>
    </rPh>
    <rPh sb="4" eb="6">
      <t>ジギョウ</t>
    </rPh>
    <phoneticPr fontId="5"/>
  </si>
  <si>
    <t>国民健康保険事業（直営診療所勘定）</t>
    <rPh sb="6" eb="8">
      <t>ジギョウ</t>
    </rPh>
    <rPh sb="9" eb="11">
      <t>チョクエイ</t>
    </rPh>
    <rPh sb="11" eb="13">
      <t>シンリョウ</t>
    </rPh>
    <rPh sb="13" eb="14">
      <t>ジョ</t>
    </rPh>
    <rPh sb="14" eb="16">
      <t>カンジョウ</t>
    </rPh>
    <phoneticPr fontId="5"/>
  </si>
  <si>
    <t>額田北部診療所</t>
    <rPh sb="0" eb="2">
      <t>ヌカタ</t>
    </rPh>
    <rPh sb="2" eb="4">
      <t>ホクブ</t>
    </rPh>
    <rPh sb="4" eb="7">
      <t>シンリョウジョ</t>
    </rPh>
    <phoneticPr fontId="5"/>
  </si>
  <si>
    <t>豊富財産区</t>
    <rPh sb="0" eb="2">
      <t>トヨトミ</t>
    </rPh>
    <rPh sb="2" eb="4">
      <t>ザイサン</t>
    </rPh>
    <rPh sb="4" eb="5">
      <t>ク</t>
    </rPh>
    <phoneticPr fontId="5"/>
  </si>
  <si>
    <t>宮崎財産区</t>
    <rPh sb="0" eb="2">
      <t>ミヤザキ</t>
    </rPh>
    <rPh sb="2" eb="4">
      <t>ザイサン</t>
    </rPh>
    <rPh sb="4" eb="5">
      <t>ク</t>
    </rPh>
    <phoneticPr fontId="5"/>
  </si>
  <si>
    <t>形埜財産区</t>
    <rPh sb="0" eb="1">
      <t>カタ</t>
    </rPh>
    <rPh sb="1" eb="2">
      <t>ノ</t>
    </rPh>
    <rPh sb="2" eb="4">
      <t>ザイサン</t>
    </rPh>
    <rPh sb="4" eb="5">
      <t>ク</t>
    </rPh>
    <phoneticPr fontId="5"/>
  </si>
  <si>
    <t>国民健康保険事業（事業勘定）</t>
    <rPh sb="6" eb="8">
      <t>ジギョウ</t>
    </rPh>
    <rPh sb="9" eb="11">
      <t>ジギョウ</t>
    </rPh>
    <rPh sb="11" eb="13">
      <t>カンジョウ</t>
    </rPh>
    <phoneticPr fontId="5"/>
  </si>
  <si>
    <t>歳入決算額</t>
    <phoneticPr fontId="5"/>
  </si>
  <si>
    <t>歳出決算額</t>
    <phoneticPr fontId="5"/>
  </si>
  <si>
    <t>差引残高</t>
    <phoneticPr fontId="5"/>
  </si>
  <si>
    <t>資料：会計課</t>
    <rPh sb="3" eb="6">
      <t>カイケイカ</t>
    </rPh>
    <phoneticPr fontId="5"/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</si>
  <si>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</si>
  <si>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平成25年度 （単位：円）</t>
    <phoneticPr fontId="5"/>
  </si>
  <si>
    <t>平成24年度 （単位：円）</t>
    <phoneticPr fontId="5"/>
  </si>
  <si>
    <t>平成26年度 （単位：円）</t>
    <phoneticPr fontId="5"/>
  </si>
  <si>
    <t>平成27年度 （単位：円）</t>
    <phoneticPr fontId="5"/>
  </si>
  <si>
    <t>母子父子寡婦福祉資金貸付事業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4">
      <t>ジギョウ</t>
    </rPh>
    <phoneticPr fontId="5"/>
  </si>
  <si>
    <t>平成28年度 （単位：円）</t>
    <phoneticPr fontId="5"/>
  </si>
  <si>
    <t>平成29年度 （単位：円）</t>
    <phoneticPr fontId="5"/>
  </si>
  <si>
    <t>こども発達医療センター</t>
    <rPh sb="3" eb="5">
      <t>ハッタツ</t>
    </rPh>
    <rPh sb="5" eb="7">
      <t>イリョウ</t>
    </rPh>
    <phoneticPr fontId="11"/>
  </si>
  <si>
    <t>平成30年度 （単位：円）</t>
    <phoneticPr fontId="5"/>
  </si>
  <si>
    <t>令和元年度 （単位：円）</t>
    <rPh sb="0" eb="2">
      <t>レイワ</t>
    </rPh>
    <rPh sb="2" eb="3">
      <t>ガン</t>
    </rPh>
    <phoneticPr fontId="5"/>
  </si>
  <si>
    <t>阿知和地区工業団地造成事業</t>
    <rPh sb="0" eb="3">
      <t>アチワ</t>
    </rPh>
    <rPh sb="3" eb="5">
      <t>チク</t>
    </rPh>
    <rPh sb="5" eb="7">
      <t>コウギョウ</t>
    </rPh>
    <rPh sb="7" eb="9">
      <t>ダンチ</t>
    </rPh>
    <rPh sb="9" eb="11">
      <t>ゾウセイ</t>
    </rPh>
    <rPh sb="11" eb="13">
      <t>ジギョウ</t>
    </rPh>
    <phoneticPr fontId="11"/>
  </si>
  <si>
    <t>岡崎駅東土地区画整理事業清算金</t>
    <rPh sb="0" eb="3">
      <t>オカザキエキ</t>
    </rPh>
    <rPh sb="3" eb="4">
      <t>ヒガシ</t>
    </rPh>
    <rPh sb="4" eb="12">
      <t>トチクカクセイリジギョウ</t>
    </rPh>
    <rPh sb="12" eb="15">
      <t>セイサンキン</t>
    </rPh>
    <phoneticPr fontId="5"/>
  </si>
  <si>
    <t>令和２年度 （単位：円）</t>
    <rPh sb="0" eb="2">
      <t>レイワ</t>
    </rPh>
    <phoneticPr fontId="5"/>
  </si>
  <si>
    <t>令和３年度 （単位：円）</t>
    <rPh sb="0" eb="2">
      <t>レイワ</t>
    </rPh>
    <phoneticPr fontId="5"/>
  </si>
  <si>
    <t>令和４年度 （単位：円）</t>
    <rPh sb="0" eb="2">
      <t>レイワ</t>
    </rPh>
    <phoneticPr fontId="5"/>
  </si>
  <si>
    <t>令和５年度 （単位：円）</t>
    <rPh sb="0" eb="2">
      <t>レイワ</t>
    </rPh>
    <phoneticPr fontId="5"/>
  </si>
  <si>
    <t>令和６年度 （単位：円）</t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</si>
</sst>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88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7" fontId="8" fillId="0" borderId="6" xfId="0" applyNumberFormat="1" applyFont="1" applyFill="1" applyBorder="1" applyAlignment="1" applyProtection="1">
      <alignment vertical="center"/>
    </xf>
    <xf numFmtId="37" fontId="8" fillId="0" borderId="7" xfId="0" applyNumberFormat="1" applyFont="1" applyFill="1" applyBorder="1" applyAlignment="1" applyProtection="1">
      <alignment vertical="center"/>
    </xf>
    <xf numFmtId="0" fontId="9" fillId="0" borderId="7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Continuous" vertical="center"/>
    </xf>
    <xf numFmtId="37" fontId="7" fillId="0" borderId="7" xfId="0" applyNumberFormat="1" applyFont="1" applyFill="1" applyBorder="1" applyAlignment="1" applyProtection="1">
      <alignment vertical="center"/>
    </xf>
    <xf numFmtId="0" fontId="9" fillId="0" borderId="8" xfId="0" applyFont="1" applyFill="1" applyBorder="1" applyAlignment="1">
      <alignment vertical="center"/>
    </xf>
    <xf numFmtId="37" fontId="7" fillId="0" borderId="8" xfId="0" applyNumberFormat="1" applyFont="1" applyFill="1" applyBorder="1" applyAlignment="1" applyProtection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0" fontId="7" fillId="0" borderId="1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textRotation="255"/>
    </xf>
    <xf numFmtId="41" fontId="7" fillId="0" borderId="13" xfId="0" applyNumberFormat="1" applyFont="1" applyFill="1" applyBorder="1" applyAlignment="1" applyProtection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horizontal="right" vertical="center"/>
    </xf>
    <xf numFmtId="37" fontId="7" fillId="2" borderId="3" xfId="0" applyNumberFormat="1" applyFont="1" applyFill="1" applyBorder="1" applyAlignment="1" applyProtection="1">
      <alignment vertical="center"/>
    </xf>
    <xf numFmtId="0" fontId="7" fillId="2" borderId="0" xfId="0" applyFont="1" applyFill="1" applyAlignment="1">
      <alignment vertical="center"/>
    </xf>
    <xf numFmtId="41" fontId="7" fillId="2" borderId="6" xfId="0" applyNumberFormat="1" applyFont="1" applyFill="1" applyBorder="1" applyAlignment="1" applyProtection="1">
      <alignment vertical="center"/>
    </xf>
    <xf numFmtId="41" fontId="7" fillId="2" borderId="7" xfId="0" applyNumberFormat="1" applyFont="1" applyFill="1" applyBorder="1" applyAlignment="1" applyProtection="1">
      <alignment vertical="center"/>
    </xf>
    <xf numFmtId="41" fontId="7" fillId="2" borderId="14" xfId="0" applyNumberFormat="1" applyFont="1" applyFill="1" applyBorder="1" applyAlignment="1" applyProtection="1">
      <alignment vertical="center"/>
    </xf>
    <xf numFmtId="41" fontId="7" fillId="2" borderId="8" xfId="0" applyNumberFormat="1" applyFont="1" applyFill="1" applyBorder="1" applyAlignment="1" applyProtection="1">
      <alignment vertical="center"/>
    </xf>
    <xf numFmtId="41" fontId="7" fillId="2" borderId="9" xfId="0" applyNumberFormat="1" applyFont="1" applyFill="1" applyBorder="1" applyAlignment="1" applyProtection="1">
      <alignment vertical="center"/>
    </xf>
    <xf numFmtId="41" fontId="7" fillId="2" borderId="13" xfId="0" applyNumberFormat="1" applyFont="1" applyFill="1" applyBorder="1" applyAlignment="1" applyProtection="1">
      <alignment vertical="center"/>
    </xf>
    <xf numFmtId="41" fontId="7" fillId="2" borderId="10" xfId="0" applyNumberFormat="1" applyFont="1" applyFill="1" applyBorder="1" applyAlignment="1" applyProtection="1">
      <alignment vertical="center"/>
    </xf>
    <xf numFmtId="41" fontId="7" fillId="2" borderId="0" xfId="0" applyNumberFormat="1" applyFont="1" applyFill="1" applyBorder="1" applyAlignment="1" applyProtection="1">
      <alignment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37" fontId="8" fillId="3" borderId="6" xfId="0" applyNumberFormat="1" applyFont="1" applyFill="1" applyBorder="1" applyAlignment="1" applyProtection="1">
      <alignment vertical="center"/>
    </xf>
    <xf numFmtId="37" fontId="8" fillId="3" borderId="7" xfId="0" applyNumberFormat="1" applyFont="1" applyFill="1" applyBorder="1" applyAlignment="1" applyProtection="1">
      <alignment vertical="center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Continuous" vertical="center"/>
    </xf>
    <xf numFmtId="41" fontId="7" fillId="3" borderId="6" xfId="0" applyNumberFormat="1" applyFont="1" applyFill="1" applyBorder="1" applyAlignment="1" applyProtection="1">
      <alignment vertical="center"/>
    </xf>
    <xf numFmtId="41" fontId="7" fillId="3" borderId="7" xfId="0" applyNumberFormat="1" applyFont="1" applyFill="1" applyBorder="1" applyAlignment="1" applyProtection="1">
      <alignment vertical="center"/>
    </xf>
    <xf numFmtId="37" fontId="7" fillId="3" borderId="7" xfId="0" applyNumberFormat="1" applyFont="1" applyFill="1" applyBorder="1" applyAlignment="1" applyProtection="1">
      <alignment vertical="center"/>
    </xf>
    <xf numFmtId="0" fontId="9" fillId="3" borderId="8" xfId="0" applyFont="1" applyFill="1" applyBorder="1" applyAlignment="1">
      <alignment vertical="center"/>
    </xf>
    <xf numFmtId="41" fontId="7" fillId="3" borderId="14" xfId="0" applyNumberFormat="1" applyFont="1" applyFill="1" applyBorder="1" applyAlignment="1" applyProtection="1">
      <alignment vertical="center"/>
    </xf>
    <xf numFmtId="41" fontId="7" fillId="3" borderId="8" xfId="0" applyNumberFormat="1" applyFont="1" applyFill="1" applyBorder="1" applyAlignment="1" applyProtection="1">
      <alignment vertical="center"/>
    </xf>
    <xf numFmtId="37" fontId="7" fillId="3" borderId="8" xfId="0" applyNumberFormat="1" applyFont="1" applyFill="1" applyBorder="1" applyAlignment="1" applyProtection="1">
      <alignment vertical="center"/>
    </xf>
    <xf numFmtId="0" fontId="7" fillId="3" borderId="10" xfId="0" applyFont="1" applyFill="1" applyBorder="1" applyAlignment="1">
      <alignment vertical="center"/>
    </xf>
    <xf numFmtId="41" fontId="7" fillId="3" borderId="10" xfId="0" applyNumberFormat="1" applyFont="1" applyFill="1" applyBorder="1" applyAlignment="1" applyProtection="1">
      <alignment vertical="center"/>
    </xf>
    <xf numFmtId="41" fontId="7" fillId="3" borderId="0" xfId="0" applyNumberFormat="1" applyFont="1" applyFill="1" applyBorder="1" applyAlignment="1" applyProtection="1">
      <alignment vertical="center"/>
    </xf>
    <xf numFmtId="0" fontId="10" fillId="3" borderId="10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 shrinkToFit="1"/>
    </xf>
    <xf numFmtId="0" fontId="7" fillId="3" borderId="1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textRotation="255"/>
    </xf>
    <xf numFmtId="0" fontId="7" fillId="3" borderId="11" xfId="0" applyFont="1" applyFill="1" applyBorder="1" applyAlignment="1">
      <alignment vertical="center"/>
    </xf>
    <xf numFmtId="37" fontId="7" fillId="3" borderId="3" xfId="0" applyNumberFormat="1" applyFont="1" applyFill="1" applyBorder="1" applyAlignment="1" applyProtection="1">
      <alignment vertical="center"/>
    </xf>
    <xf numFmtId="0" fontId="9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41" fontId="7" fillId="0" borderId="6" xfId="0" applyNumberFormat="1" applyFont="1" applyFill="1" applyBorder="1" applyAlignment="1" applyProtection="1">
      <alignment vertical="center"/>
    </xf>
    <xf numFmtId="41" fontId="7" fillId="0" borderId="7" xfId="0" applyNumberFormat="1" applyFont="1" applyFill="1" applyBorder="1" applyAlignment="1" applyProtection="1">
      <alignment vertical="center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8" xfId="0" applyNumberFormat="1" applyFont="1" applyFill="1" applyBorder="1" applyAlignment="1" applyProtection="1">
      <alignment vertical="center"/>
    </xf>
    <xf numFmtId="41" fontId="7" fillId="0" borderId="10" xfId="0" applyNumberFormat="1" applyFont="1" applyFill="1" applyBorder="1" applyAlignment="1" applyProtection="1">
      <alignment vertical="center"/>
    </xf>
    <xf numFmtId="37" fontId="7" fillId="0" borderId="6" xfId="0" applyNumberFormat="1" applyFont="1" applyFill="1" applyBorder="1" applyAlignment="1" applyProtection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 applyProtection="1">
      <alignment vertical="center"/>
    </xf>
    <xf numFmtId="41" fontId="8" fillId="0" borderId="7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center" vertical="center" textRotation="255"/>
    </xf>
    <xf numFmtId="0" fontId="7" fillId="0" borderId="19" xfId="0" applyFont="1" applyFill="1" applyBorder="1" applyAlignment="1">
      <alignment horizontal="center" vertical="center" textRotation="255"/>
    </xf>
    <xf numFmtId="0" fontId="6" fillId="3" borderId="0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center" vertical="center" textRotation="255"/>
    </xf>
    <xf numFmtId="0" fontId="7" fillId="3" borderId="19" xfId="0" applyFont="1" applyFill="1" applyBorder="1" applyAlignment="1">
      <alignment horizontal="center" vertical="center" textRotation="255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theme="5" tint="0.39997558519241921"/>
  </sheetPr>
  <dimension ref="B1:F23"/>
  <sheetViews>
    <sheetView showGridLines="0" tabSelected="1" defaultGridColor="0" colorId="22" zoomScaleNormal="100" workbookViewId="0">
      <selection activeCell="H19" sqref="H19"/>
    </sheetView>
  </sheetViews>
  <sheetFormatPr defaultColWidth="8.625" defaultRowHeight="13.5"/>
  <cols>
    <col min="1" max="1" width="1.625" style="1" customWidth="1"/>
    <col min="2" max="2" width="3.625" style="1" customWidth="1"/>
    <col min="3" max="3" width="29.125" style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37"/>
      <c r="E2" s="37"/>
      <c r="F2" s="36" t="s">
        <v>39</v>
      </c>
    </row>
    <row r="3" spans="2:6" ht="4.5" customHeight="1" thickBot="1">
      <c r="B3" s="3"/>
      <c r="C3" s="3"/>
      <c r="D3" s="38"/>
      <c r="E3" s="38"/>
      <c r="F3" s="38"/>
    </row>
    <row r="4" spans="2:6" ht="15" customHeight="1">
      <c r="B4" s="75" t="s">
        <v>0</v>
      </c>
      <c r="C4" s="76"/>
      <c r="D4" s="39" t="s">
        <v>18</v>
      </c>
      <c r="E4" s="39" t="s">
        <v>19</v>
      </c>
      <c r="F4" s="40" t="s">
        <v>20</v>
      </c>
    </row>
    <row r="5" spans="2:6" ht="15" customHeight="1">
      <c r="B5" s="77" t="s">
        <v>6</v>
      </c>
      <c r="C5" s="78"/>
      <c r="D5" s="63">
        <f>+D6+D7</f>
        <v>228595549413</v>
      </c>
      <c r="E5" s="64">
        <f>+E6+E7</f>
        <v>218515659774</v>
      </c>
      <c r="F5" s="46">
        <f>D5-E5</f>
        <v>10079889639</v>
      </c>
    </row>
    <row r="6" spans="2:6" ht="15" customHeight="1">
      <c r="B6" s="8" t="s">
        <v>8</v>
      </c>
      <c r="C6" s="9"/>
      <c r="D6" s="63">
        <v>157798763028</v>
      </c>
      <c r="E6" s="64">
        <v>148542565874</v>
      </c>
      <c r="F6" s="46">
        <f>D6-E6</f>
        <v>9256197154</v>
      </c>
    </row>
    <row r="7" spans="2:6" ht="15" customHeight="1">
      <c r="B7" s="11" t="s">
        <v>9</v>
      </c>
      <c r="C7" s="11"/>
      <c r="D7" s="65">
        <f>SUM(D8:D20)</f>
        <v>70796786385</v>
      </c>
      <c r="E7" s="66">
        <f>SUM(E8:E20)</f>
        <v>69973093900</v>
      </c>
      <c r="F7" s="50">
        <f>D7-E7</f>
        <v>823692485</v>
      </c>
    </row>
    <row r="8" spans="2:6" ht="15" customHeight="1">
      <c r="B8" s="79" t="s">
        <v>7</v>
      </c>
      <c r="C8" s="14" t="s">
        <v>33</v>
      </c>
      <c r="D8" s="67">
        <v>1909795300</v>
      </c>
      <c r="E8" s="22">
        <v>1883934300</v>
      </c>
      <c r="F8" s="54">
        <f t="shared" ref="F8:F19" si="0">D8-E8</f>
        <v>25861000</v>
      </c>
    </row>
    <row r="9" spans="2:6" ht="15" customHeight="1">
      <c r="B9" s="80"/>
      <c r="C9" s="70" t="s">
        <v>17</v>
      </c>
      <c r="D9" s="67">
        <v>32382601923</v>
      </c>
      <c r="E9" s="22">
        <v>31927861224</v>
      </c>
      <c r="F9" s="54">
        <f t="shared" si="0"/>
        <v>454740699</v>
      </c>
    </row>
    <row r="10" spans="2:6" ht="15" customHeight="1">
      <c r="B10" s="80"/>
      <c r="C10" s="69" t="s">
        <v>12</v>
      </c>
      <c r="D10" s="67">
        <v>92822363</v>
      </c>
      <c r="E10" s="22">
        <v>92822363</v>
      </c>
      <c r="F10" s="54">
        <f t="shared" si="0"/>
        <v>0</v>
      </c>
    </row>
    <row r="11" spans="2:6" ht="15" customHeight="1">
      <c r="B11" s="80"/>
      <c r="C11" s="14" t="s">
        <v>22</v>
      </c>
      <c r="D11" s="67">
        <v>7055064087</v>
      </c>
      <c r="E11" s="22">
        <v>7022513969</v>
      </c>
      <c r="F11" s="54">
        <f t="shared" si="0"/>
        <v>32550118</v>
      </c>
    </row>
    <row r="12" spans="2:6" ht="15" customHeight="1">
      <c r="B12" s="80"/>
      <c r="C12" s="14" t="s">
        <v>2</v>
      </c>
      <c r="D12" s="67">
        <v>27424339004</v>
      </c>
      <c r="E12" s="22">
        <v>27146462842</v>
      </c>
      <c r="F12" s="54">
        <f t="shared" si="0"/>
        <v>277876162</v>
      </c>
    </row>
    <row r="13" spans="2:6" ht="15" customHeight="1">
      <c r="B13" s="80"/>
      <c r="C13" s="14" t="s">
        <v>3</v>
      </c>
      <c r="D13" s="67">
        <v>1501658874</v>
      </c>
      <c r="E13" s="22">
        <v>1501658874</v>
      </c>
      <c r="F13" s="54">
        <f t="shared" si="0"/>
        <v>0</v>
      </c>
    </row>
    <row r="14" spans="2:6" ht="15" customHeight="1">
      <c r="B14" s="80"/>
      <c r="C14" s="14" t="s">
        <v>13</v>
      </c>
      <c r="D14" s="67">
        <v>104036826</v>
      </c>
      <c r="E14" s="22">
        <v>103966428</v>
      </c>
      <c r="F14" s="54">
        <f t="shared" si="0"/>
        <v>70398</v>
      </c>
    </row>
    <row r="15" spans="2:6" ht="15" customHeight="1">
      <c r="B15" s="80"/>
      <c r="C15" s="17" t="s">
        <v>30</v>
      </c>
      <c r="D15" s="67">
        <v>263573457</v>
      </c>
      <c r="E15" s="22">
        <v>263573457</v>
      </c>
      <c r="F15" s="54">
        <f t="shared" si="0"/>
        <v>0</v>
      </c>
    </row>
    <row r="16" spans="2:6" ht="15" customHeight="1">
      <c r="B16" s="80"/>
      <c r="C16" s="14" t="s">
        <v>34</v>
      </c>
      <c r="D16" s="67">
        <v>0</v>
      </c>
      <c r="E16" s="22">
        <v>0</v>
      </c>
      <c r="F16" s="54">
        <f t="shared" si="0"/>
        <v>0</v>
      </c>
    </row>
    <row r="17" spans="2:6" ht="15" customHeight="1">
      <c r="B17" s="80"/>
      <c r="C17" s="14" t="s">
        <v>27</v>
      </c>
      <c r="D17" s="67">
        <v>46521533</v>
      </c>
      <c r="E17" s="22">
        <v>26144116</v>
      </c>
      <c r="F17" s="54">
        <f t="shared" si="0"/>
        <v>20377417</v>
      </c>
    </row>
    <row r="18" spans="2:6" ht="15" customHeight="1">
      <c r="B18" s="80"/>
      <c r="C18" s="14" t="s">
        <v>15</v>
      </c>
      <c r="D18" s="67">
        <v>14564949</v>
      </c>
      <c r="E18" s="22">
        <v>3151201</v>
      </c>
      <c r="F18" s="54">
        <f t="shared" si="0"/>
        <v>11413748</v>
      </c>
    </row>
    <row r="19" spans="2:6" ht="15" customHeight="1">
      <c r="B19" s="80"/>
      <c r="C19" s="14" t="s">
        <v>16</v>
      </c>
      <c r="D19" s="67">
        <v>1808069</v>
      </c>
      <c r="E19" s="22">
        <v>1005126</v>
      </c>
      <c r="F19" s="54">
        <f t="shared" si="0"/>
        <v>802943</v>
      </c>
    </row>
    <row r="20" spans="2:6" ht="15" customHeight="1">
      <c r="B20" s="80"/>
      <c r="C20" s="2"/>
      <c r="D20" s="67"/>
      <c r="E20" s="22"/>
      <c r="F20" s="54"/>
    </row>
    <row r="21" spans="2:6" ht="3.75" customHeight="1" thickBot="1">
      <c r="B21" s="20"/>
      <c r="C21" s="15"/>
      <c r="D21" s="60"/>
      <c r="E21" s="60"/>
      <c r="F21" s="16"/>
    </row>
    <row r="22" spans="2:6" ht="4.5" customHeight="1">
      <c r="B22" s="2"/>
      <c r="D22" s="37"/>
      <c r="E22" s="37"/>
      <c r="F22" s="2"/>
    </row>
    <row r="23" spans="2:6">
      <c r="B23" s="18" t="s">
        <v>21</v>
      </c>
      <c r="C23" s="19"/>
      <c r="D23" s="2"/>
      <c r="E23" s="2"/>
      <c r="F23" s="2"/>
    </row>
  </sheetData>
  <mergeCells count="4">
    <mergeCell ref="B1:F1"/>
    <mergeCell ref="B4:C4"/>
    <mergeCell ref="B5:C5"/>
    <mergeCell ref="B8:B20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theme="5" tint="0.39997558519241921"/>
  </sheetPr>
  <dimension ref="B1:F22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8.625" defaultRowHeight="13.5"/>
  <cols>
    <col min="1" max="1" width="1.625" style="1" customWidth="1"/>
    <col min="2" max="2" width="3.625" style="1" customWidth="1"/>
    <col min="3" max="3" width="29.125" style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2"/>
      <c r="E2" s="2"/>
      <c r="F2" s="36" t="s">
        <v>26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68">
        <v>188654570236</v>
      </c>
      <c r="E5" s="10">
        <v>182497343806</v>
      </c>
      <c r="F5" s="10">
        <v>6157226430</v>
      </c>
    </row>
    <row r="6" spans="2:6" ht="15" customHeight="1">
      <c r="B6" s="8" t="s">
        <v>8</v>
      </c>
      <c r="C6" s="9"/>
      <c r="D6" s="63">
        <v>123562341317</v>
      </c>
      <c r="E6" s="64">
        <v>118310435685</v>
      </c>
      <c r="F6" s="10">
        <v>5251905632</v>
      </c>
    </row>
    <row r="7" spans="2:6" ht="15" customHeight="1">
      <c r="B7" s="11" t="s">
        <v>9</v>
      </c>
      <c r="C7" s="11"/>
      <c r="D7" s="65">
        <v>65092228919</v>
      </c>
      <c r="E7" s="66">
        <v>64186908121</v>
      </c>
      <c r="F7" s="12">
        <v>905320798</v>
      </c>
    </row>
    <row r="8" spans="2:6" ht="15" customHeight="1">
      <c r="B8" s="79" t="s">
        <v>7</v>
      </c>
      <c r="C8" s="14" t="s">
        <v>11</v>
      </c>
      <c r="D8" s="67">
        <v>476006015</v>
      </c>
      <c r="E8" s="22">
        <v>476006015</v>
      </c>
      <c r="F8" s="22">
        <v>0</v>
      </c>
    </row>
    <row r="9" spans="2:6" ht="15" customHeight="1">
      <c r="B9" s="80"/>
      <c r="C9" s="14" t="s">
        <v>1</v>
      </c>
      <c r="D9" s="67">
        <v>378960878</v>
      </c>
      <c r="E9" s="22">
        <v>378900040</v>
      </c>
      <c r="F9" s="22">
        <v>60838</v>
      </c>
    </row>
    <row r="10" spans="2:6" ht="15" customHeight="1">
      <c r="B10" s="80"/>
      <c r="C10" s="23" t="s">
        <v>17</v>
      </c>
      <c r="D10" s="67">
        <v>37864054539</v>
      </c>
      <c r="E10" s="22">
        <v>37414907898</v>
      </c>
      <c r="F10" s="22">
        <v>449146641</v>
      </c>
    </row>
    <row r="11" spans="2:6" ht="15" customHeight="1">
      <c r="B11" s="80"/>
      <c r="C11" s="24" t="s">
        <v>12</v>
      </c>
      <c r="D11" s="67">
        <v>107645551</v>
      </c>
      <c r="E11" s="22">
        <v>107645551</v>
      </c>
      <c r="F11" s="22">
        <v>0</v>
      </c>
    </row>
    <row r="12" spans="2:6" ht="15" customHeight="1">
      <c r="B12" s="80"/>
      <c r="C12" s="14" t="s">
        <v>22</v>
      </c>
      <c r="D12" s="67">
        <v>4128394143</v>
      </c>
      <c r="E12" s="22">
        <v>4111695143</v>
      </c>
      <c r="F12" s="22">
        <v>16699000</v>
      </c>
    </row>
    <row r="13" spans="2:6" ht="15" customHeight="1">
      <c r="B13" s="80"/>
      <c r="C13" s="14" t="s">
        <v>2</v>
      </c>
      <c r="D13" s="67">
        <v>20493986209</v>
      </c>
      <c r="E13" s="22">
        <v>20131943896</v>
      </c>
      <c r="F13" s="22">
        <v>362042313</v>
      </c>
    </row>
    <row r="14" spans="2:6" ht="15" customHeight="1">
      <c r="B14" s="80"/>
      <c r="C14" s="14" t="s">
        <v>3</v>
      </c>
      <c r="D14" s="67">
        <v>1421529555</v>
      </c>
      <c r="E14" s="22">
        <v>1421529555</v>
      </c>
      <c r="F14" s="22">
        <v>0</v>
      </c>
    </row>
    <row r="15" spans="2:6" ht="15" customHeight="1">
      <c r="B15" s="80"/>
      <c r="C15" s="14" t="s">
        <v>13</v>
      </c>
      <c r="D15" s="67">
        <v>111544085</v>
      </c>
      <c r="E15" s="22">
        <v>103582778</v>
      </c>
      <c r="F15" s="22">
        <v>7961307</v>
      </c>
    </row>
    <row r="16" spans="2:6" ht="15" customHeight="1">
      <c r="B16" s="80"/>
      <c r="C16" s="17" t="s">
        <v>27</v>
      </c>
      <c r="D16" s="67">
        <v>100655496</v>
      </c>
      <c r="E16" s="22">
        <v>31244797</v>
      </c>
      <c r="F16" s="22">
        <v>69410699</v>
      </c>
    </row>
    <row r="17" spans="2:6" ht="15" customHeight="1">
      <c r="B17" s="80"/>
      <c r="C17" s="14" t="s">
        <v>14</v>
      </c>
      <c r="D17" s="67">
        <v>605549</v>
      </c>
      <c r="E17" s="22">
        <v>605549</v>
      </c>
      <c r="F17" s="22">
        <v>0</v>
      </c>
    </row>
    <row r="18" spans="2:6" ht="15" customHeight="1">
      <c r="B18" s="80"/>
      <c r="C18" s="14" t="s">
        <v>15</v>
      </c>
      <c r="D18" s="67">
        <v>7388964</v>
      </c>
      <c r="E18" s="22">
        <v>7388964</v>
      </c>
      <c r="F18" s="22">
        <v>0</v>
      </c>
    </row>
    <row r="19" spans="2:6" ht="15" customHeight="1">
      <c r="B19" s="80"/>
      <c r="C19" s="14" t="s">
        <v>16</v>
      </c>
      <c r="D19" s="67">
        <v>1457935</v>
      </c>
      <c r="E19" s="22">
        <v>1457935</v>
      </c>
      <c r="F19" s="22">
        <v>0</v>
      </c>
    </row>
    <row r="20" spans="2:6" ht="3.75" customHeight="1" thickBot="1">
      <c r="B20" s="20"/>
      <c r="C20" s="15"/>
      <c r="D20" s="26"/>
      <c r="E20" s="26"/>
      <c r="F20" s="16"/>
    </row>
    <row r="21" spans="2:6" ht="4.5" customHeight="1">
      <c r="B21" s="2"/>
      <c r="C21" s="2"/>
      <c r="D21" s="27"/>
      <c r="E21" s="27"/>
      <c r="F21" s="2"/>
    </row>
    <row r="22" spans="2:6">
      <c r="B22" s="18" t="s">
        <v>21</v>
      </c>
      <c r="C22" s="19"/>
      <c r="D22" s="2"/>
      <c r="E22" s="2"/>
      <c r="F22" s="2"/>
    </row>
  </sheetData>
  <mergeCells count="4">
    <mergeCell ref="B1:F1"/>
    <mergeCell ref="B4:C4"/>
    <mergeCell ref="B5:C5"/>
    <mergeCell ref="B8:B19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theme="5" tint="0.39997558519241921"/>
  </sheetPr>
  <dimension ref="B1:F22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8.625" defaultRowHeight="13.5"/>
  <cols>
    <col min="1" max="1" width="1.625" style="1" customWidth="1"/>
    <col min="2" max="2" width="3.625" style="1" customWidth="1"/>
    <col min="3" max="3" width="27.25" style="1" bestFit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2"/>
      <c r="E2" s="2"/>
      <c r="F2" s="36" t="s">
        <v>25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6">
        <v>175155853400</v>
      </c>
      <c r="E5" s="7">
        <v>169595053870</v>
      </c>
      <c r="F5" s="7">
        <v>5560799530</v>
      </c>
    </row>
    <row r="6" spans="2:6" ht="15" customHeight="1">
      <c r="B6" s="8" t="s">
        <v>8</v>
      </c>
      <c r="C6" s="9"/>
      <c r="D6" s="63">
        <v>116300593224</v>
      </c>
      <c r="E6" s="64">
        <v>111430122073</v>
      </c>
      <c r="F6" s="10">
        <v>4870471151</v>
      </c>
    </row>
    <row r="7" spans="2:6" ht="15" customHeight="1">
      <c r="B7" s="11" t="s">
        <v>9</v>
      </c>
      <c r="C7" s="11"/>
      <c r="D7" s="65">
        <v>58855260176</v>
      </c>
      <c r="E7" s="66">
        <v>58164931797</v>
      </c>
      <c r="F7" s="12">
        <v>690328379</v>
      </c>
    </row>
    <row r="8" spans="2:6" ht="15" customHeight="1">
      <c r="B8" s="79" t="s">
        <v>7</v>
      </c>
      <c r="C8" s="14" t="s">
        <v>11</v>
      </c>
      <c r="D8" s="67">
        <v>489876540</v>
      </c>
      <c r="E8" s="22">
        <v>489876540</v>
      </c>
      <c r="F8" s="22">
        <v>0</v>
      </c>
    </row>
    <row r="9" spans="2:6" ht="15" customHeight="1">
      <c r="B9" s="80"/>
      <c r="C9" s="14" t="s">
        <v>1</v>
      </c>
      <c r="D9" s="67">
        <v>353523777</v>
      </c>
      <c r="E9" s="22">
        <v>353441057</v>
      </c>
      <c r="F9" s="22">
        <v>82720</v>
      </c>
    </row>
    <row r="10" spans="2:6" ht="15" customHeight="1">
      <c r="B10" s="80"/>
      <c r="C10" s="23" t="s">
        <v>17</v>
      </c>
      <c r="D10" s="67">
        <v>32397037634</v>
      </c>
      <c r="E10" s="22">
        <v>32070768551</v>
      </c>
      <c r="F10" s="22">
        <v>326269083</v>
      </c>
    </row>
    <row r="11" spans="2:6" ht="15" customHeight="1">
      <c r="B11" s="80"/>
      <c r="C11" s="24" t="s">
        <v>12</v>
      </c>
      <c r="D11" s="67">
        <v>108017196</v>
      </c>
      <c r="E11" s="22">
        <v>108017196</v>
      </c>
      <c r="F11" s="22">
        <v>0</v>
      </c>
    </row>
    <row r="12" spans="2:6" ht="15" customHeight="1">
      <c r="B12" s="80"/>
      <c r="C12" s="14" t="s">
        <v>22</v>
      </c>
      <c r="D12" s="67">
        <v>4001449172</v>
      </c>
      <c r="E12" s="22">
        <v>3982576512</v>
      </c>
      <c r="F12" s="22">
        <v>18872660</v>
      </c>
    </row>
    <row r="13" spans="2:6" ht="15" customHeight="1">
      <c r="B13" s="80"/>
      <c r="C13" s="14" t="s">
        <v>2</v>
      </c>
      <c r="D13" s="67">
        <v>19749170376</v>
      </c>
      <c r="E13" s="22">
        <v>19471467355</v>
      </c>
      <c r="F13" s="22">
        <v>277703021</v>
      </c>
    </row>
    <row r="14" spans="2:6" ht="15" customHeight="1">
      <c r="B14" s="80"/>
      <c r="C14" s="14" t="s">
        <v>3</v>
      </c>
      <c r="D14" s="67">
        <v>1548415896</v>
      </c>
      <c r="E14" s="22">
        <v>1548415896</v>
      </c>
      <c r="F14" s="22">
        <v>0</v>
      </c>
    </row>
    <row r="15" spans="2:6" ht="15" customHeight="1">
      <c r="B15" s="80"/>
      <c r="C15" s="14" t="s">
        <v>13</v>
      </c>
      <c r="D15" s="67">
        <v>107978882</v>
      </c>
      <c r="E15" s="22">
        <v>98515512</v>
      </c>
      <c r="F15" s="22">
        <v>9463370</v>
      </c>
    </row>
    <row r="16" spans="2:6" ht="15" customHeight="1">
      <c r="B16" s="80"/>
      <c r="C16" s="17" t="s">
        <v>5</v>
      </c>
      <c r="D16" s="67">
        <v>90748405</v>
      </c>
      <c r="E16" s="22">
        <v>33001692</v>
      </c>
      <c r="F16" s="22">
        <v>57746713</v>
      </c>
    </row>
    <row r="17" spans="2:6" ht="15" customHeight="1">
      <c r="B17" s="80"/>
      <c r="C17" s="14" t="s">
        <v>14</v>
      </c>
      <c r="D17" s="67">
        <v>1229330</v>
      </c>
      <c r="E17" s="22">
        <v>1229330</v>
      </c>
      <c r="F17" s="22">
        <v>0</v>
      </c>
    </row>
    <row r="18" spans="2:6" ht="15" customHeight="1">
      <c r="B18" s="80"/>
      <c r="C18" s="14" t="s">
        <v>15</v>
      </c>
      <c r="D18" s="67">
        <v>6548793</v>
      </c>
      <c r="E18" s="22">
        <v>6548793</v>
      </c>
      <c r="F18" s="22">
        <v>0</v>
      </c>
    </row>
    <row r="19" spans="2:6" ht="15" customHeight="1">
      <c r="B19" s="80"/>
      <c r="C19" s="14" t="s">
        <v>16</v>
      </c>
      <c r="D19" s="67">
        <v>1264175</v>
      </c>
      <c r="E19" s="22">
        <v>1073363</v>
      </c>
      <c r="F19" s="22">
        <v>190812</v>
      </c>
    </row>
    <row r="20" spans="2:6" ht="3.75" customHeight="1" thickBot="1">
      <c r="B20" s="20"/>
      <c r="C20" s="15"/>
      <c r="D20" s="26"/>
      <c r="E20" s="26"/>
      <c r="F20" s="16"/>
    </row>
    <row r="21" spans="2:6" ht="4.5" customHeight="1">
      <c r="B21" s="2"/>
      <c r="C21" s="2"/>
      <c r="D21" s="27"/>
      <c r="E21" s="27"/>
      <c r="F21" s="2"/>
    </row>
    <row r="22" spans="2:6">
      <c r="B22" s="18" t="s">
        <v>21</v>
      </c>
      <c r="C22" s="19"/>
      <c r="D22" s="2"/>
      <c r="E22" s="2"/>
      <c r="F22" s="2"/>
    </row>
  </sheetData>
  <mergeCells count="4">
    <mergeCell ref="B1:F1"/>
    <mergeCell ref="B4:C4"/>
    <mergeCell ref="B5:C5"/>
    <mergeCell ref="B8:B19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theme="5" tint="0.39997558519241921"/>
  </sheetPr>
  <dimension ref="B1:F22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8.625" defaultRowHeight="13.5"/>
  <cols>
    <col min="1" max="1" width="1.625" style="37" customWidth="1"/>
    <col min="2" max="2" width="3.625" style="37" customWidth="1"/>
    <col min="3" max="3" width="27.25" style="37" bestFit="1" customWidth="1"/>
    <col min="4" max="4" width="18.75" style="37" bestFit="1" customWidth="1"/>
    <col min="5" max="5" width="18.25" style="37" bestFit="1" customWidth="1"/>
    <col min="6" max="6" width="21.25" style="37" bestFit="1" customWidth="1"/>
    <col min="7" max="16384" width="8.625" style="37"/>
  </cols>
  <sheetData>
    <row r="1" spans="2:6" ht="24">
      <c r="B1" s="81" t="s">
        <v>4</v>
      </c>
      <c r="C1" s="81"/>
      <c r="D1" s="81"/>
      <c r="E1" s="81"/>
      <c r="F1" s="81"/>
    </row>
    <row r="2" spans="2:6">
      <c r="F2" s="36" t="s">
        <v>23</v>
      </c>
    </row>
    <row r="3" spans="2:6" ht="4.5" customHeight="1" thickBot="1">
      <c r="B3" s="38"/>
      <c r="C3" s="38"/>
      <c r="D3" s="38"/>
      <c r="E3" s="38"/>
      <c r="F3" s="38"/>
    </row>
    <row r="4" spans="2:6" ht="15" customHeight="1">
      <c r="B4" s="82" t="s">
        <v>0</v>
      </c>
      <c r="C4" s="83"/>
      <c r="D4" s="39" t="s">
        <v>18</v>
      </c>
      <c r="E4" s="39" t="s">
        <v>19</v>
      </c>
      <c r="F4" s="40" t="s">
        <v>20</v>
      </c>
    </row>
    <row r="5" spans="2:6" ht="15" customHeight="1">
      <c r="B5" s="84" t="s">
        <v>6</v>
      </c>
      <c r="C5" s="85"/>
      <c r="D5" s="41">
        <v>171943502944</v>
      </c>
      <c r="E5" s="42">
        <v>165158095447</v>
      </c>
      <c r="F5" s="42">
        <v>6785407497</v>
      </c>
    </row>
    <row r="6" spans="2:6" ht="15" customHeight="1">
      <c r="B6" s="43" t="s">
        <v>8</v>
      </c>
      <c r="C6" s="44"/>
      <c r="D6" s="45">
        <v>114512461166</v>
      </c>
      <c r="E6" s="46">
        <v>108639877789</v>
      </c>
      <c r="F6" s="47">
        <v>5872583377</v>
      </c>
    </row>
    <row r="7" spans="2:6" ht="15" customHeight="1">
      <c r="B7" s="48" t="s">
        <v>9</v>
      </c>
      <c r="C7" s="48"/>
      <c r="D7" s="49">
        <v>57431041778</v>
      </c>
      <c r="E7" s="50">
        <v>56518217658</v>
      </c>
      <c r="F7" s="51">
        <v>912824120</v>
      </c>
    </row>
    <row r="8" spans="2:6" ht="15" customHeight="1">
      <c r="B8" s="86" t="s">
        <v>7</v>
      </c>
      <c r="C8" s="52" t="s">
        <v>11</v>
      </c>
      <c r="D8" s="53">
        <v>381907454</v>
      </c>
      <c r="E8" s="54">
        <v>381907454</v>
      </c>
      <c r="F8" s="54">
        <v>0</v>
      </c>
    </row>
    <row r="9" spans="2:6" ht="15" customHeight="1">
      <c r="B9" s="87"/>
      <c r="C9" s="52" t="s">
        <v>1</v>
      </c>
      <c r="D9" s="53">
        <v>352710453</v>
      </c>
      <c r="E9" s="54">
        <v>352646949</v>
      </c>
      <c r="F9" s="54">
        <v>63504</v>
      </c>
    </row>
    <row r="10" spans="2:6" ht="15" customHeight="1">
      <c r="B10" s="87"/>
      <c r="C10" s="55" t="s">
        <v>17</v>
      </c>
      <c r="D10" s="53">
        <v>32402221329</v>
      </c>
      <c r="E10" s="54">
        <v>31766420213</v>
      </c>
      <c r="F10" s="54">
        <v>635801116</v>
      </c>
    </row>
    <row r="11" spans="2:6" ht="15" customHeight="1">
      <c r="B11" s="87"/>
      <c r="C11" s="56" t="s">
        <v>12</v>
      </c>
      <c r="D11" s="53">
        <v>107371664</v>
      </c>
      <c r="E11" s="54">
        <v>107371664</v>
      </c>
      <c r="F11" s="54">
        <v>0</v>
      </c>
    </row>
    <row r="12" spans="2:6" ht="15" customHeight="1">
      <c r="B12" s="87"/>
      <c r="C12" s="52" t="s">
        <v>22</v>
      </c>
      <c r="D12" s="53">
        <v>3721360688</v>
      </c>
      <c r="E12" s="54">
        <v>3707171438</v>
      </c>
      <c r="F12" s="54">
        <v>14189250</v>
      </c>
    </row>
    <row r="13" spans="2:6" ht="15" customHeight="1">
      <c r="B13" s="87"/>
      <c r="C13" s="52" t="s">
        <v>2</v>
      </c>
      <c r="D13" s="53">
        <v>18769607264</v>
      </c>
      <c r="E13" s="54">
        <v>18564285452</v>
      </c>
      <c r="F13" s="54">
        <v>205321812</v>
      </c>
    </row>
    <row r="14" spans="2:6" ht="15" customHeight="1">
      <c r="B14" s="87"/>
      <c r="C14" s="52" t="s">
        <v>3</v>
      </c>
      <c r="D14" s="53">
        <v>1495038712</v>
      </c>
      <c r="E14" s="54">
        <v>1495038712</v>
      </c>
      <c r="F14" s="54">
        <v>0</v>
      </c>
    </row>
    <row r="15" spans="2:6" ht="15" customHeight="1">
      <c r="B15" s="87"/>
      <c r="C15" s="52" t="s">
        <v>13</v>
      </c>
      <c r="D15" s="53">
        <v>115391373</v>
      </c>
      <c r="E15" s="54">
        <v>107166894</v>
      </c>
      <c r="F15" s="54">
        <v>8224479</v>
      </c>
    </row>
    <row r="16" spans="2:6" ht="15" customHeight="1">
      <c r="B16" s="87"/>
      <c r="C16" s="57" t="s">
        <v>5</v>
      </c>
      <c r="D16" s="53">
        <v>75098591</v>
      </c>
      <c r="E16" s="54">
        <v>26044083</v>
      </c>
      <c r="F16" s="54">
        <v>49054508</v>
      </c>
    </row>
    <row r="17" spans="2:6" ht="15" customHeight="1">
      <c r="B17" s="87"/>
      <c r="C17" s="52" t="s">
        <v>14</v>
      </c>
      <c r="D17" s="53">
        <v>1426508</v>
      </c>
      <c r="E17" s="54">
        <v>1426508</v>
      </c>
      <c r="F17" s="54">
        <v>0</v>
      </c>
    </row>
    <row r="18" spans="2:6" ht="15" customHeight="1">
      <c r="B18" s="87"/>
      <c r="C18" s="52" t="s">
        <v>15</v>
      </c>
      <c r="D18" s="53">
        <v>7196337</v>
      </c>
      <c r="E18" s="54">
        <v>7196337</v>
      </c>
      <c r="F18" s="54">
        <v>0</v>
      </c>
    </row>
    <row r="19" spans="2:6" ht="15" customHeight="1">
      <c r="B19" s="87"/>
      <c r="C19" s="52" t="s">
        <v>16</v>
      </c>
      <c r="D19" s="53">
        <v>1711405</v>
      </c>
      <c r="E19" s="54">
        <v>1541954</v>
      </c>
      <c r="F19" s="54">
        <v>169451</v>
      </c>
    </row>
    <row r="20" spans="2:6" ht="3.75" customHeight="1" thickBot="1">
      <c r="B20" s="58"/>
      <c r="C20" s="59"/>
      <c r="D20" s="60"/>
      <c r="E20" s="60"/>
      <c r="F20" s="60"/>
    </row>
    <row r="21" spans="2:6" ht="4.5" customHeight="1"/>
    <row r="22" spans="2:6">
      <c r="B22" s="61" t="s">
        <v>21</v>
      </c>
      <c r="C22" s="62"/>
    </row>
  </sheetData>
  <mergeCells count="4">
    <mergeCell ref="B1:F1"/>
    <mergeCell ref="B4:C4"/>
    <mergeCell ref="B5:C5"/>
    <mergeCell ref="B8:B19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theme="5" tint="0.39997558519241921"/>
  </sheetPr>
  <dimension ref="B1:F23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8.625" defaultRowHeight="13.5"/>
  <cols>
    <col min="1" max="1" width="1.625" style="1" customWidth="1"/>
    <col min="2" max="2" width="3.625" style="1" customWidth="1"/>
    <col min="3" max="3" width="27.25" style="1" bestFit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2"/>
      <c r="E2" s="2"/>
      <c r="F2" s="25" t="s">
        <v>24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6">
        <v>178186389530</v>
      </c>
      <c r="E5" s="7">
        <v>170365701410</v>
      </c>
      <c r="F5" s="7">
        <v>7820688120</v>
      </c>
    </row>
    <row r="6" spans="2:6" ht="15" customHeight="1">
      <c r="B6" s="8" t="s">
        <v>8</v>
      </c>
      <c r="C6" s="9"/>
      <c r="D6" s="28">
        <v>122022019340</v>
      </c>
      <c r="E6" s="29">
        <v>115383868649</v>
      </c>
      <c r="F6" s="10">
        <v>6638150691</v>
      </c>
    </row>
    <row r="7" spans="2:6" ht="15" customHeight="1">
      <c r="B7" s="11" t="s">
        <v>9</v>
      </c>
      <c r="C7" s="11"/>
      <c r="D7" s="30">
        <v>56164370190</v>
      </c>
      <c r="E7" s="31">
        <v>54981832761</v>
      </c>
      <c r="F7" s="12">
        <v>1182537429</v>
      </c>
    </row>
    <row r="8" spans="2:6" ht="15" customHeight="1">
      <c r="B8" s="79" t="s">
        <v>7</v>
      </c>
      <c r="C8" s="13" t="s">
        <v>10</v>
      </c>
      <c r="D8" s="32">
        <v>74152454</v>
      </c>
      <c r="E8" s="33">
        <v>74152454</v>
      </c>
      <c r="F8" s="21">
        <v>0</v>
      </c>
    </row>
    <row r="9" spans="2:6" ht="15" customHeight="1">
      <c r="B9" s="80"/>
      <c r="C9" s="14" t="s">
        <v>11</v>
      </c>
      <c r="D9" s="34">
        <v>314666911</v>
      </c>
      <c r="E9" s="35">
        <v>314666911</v>
      </c>
      <c r="F9" s="22">
        <v>0</v>
      </c>
    </row>
    <row r="10" spans="2:6" ht="15" customHeight="1">
      <c r="B10" s="80"/>
      <c r="C10" s="14" t="s">
        <v>1</v>
      </c>
      <c r="D10" s="34">
        <v>325706311</v>
      </c>
      <c r="E10" s="35">
        <v>325658599</v>
      </c>
      <c r="F10" s="22">
        <v>47712</v>
      </c>
    </row>
    <row r="11" spans="2:6" ht="15" customHeight="1">
      <c r="B11" s="80"/>
      <c r="C11" s="23" t="s">
        <v>17</v>
      </c>
      <c r="D11" s="34">
        <v>32189099104</v>
      </c>
      <c r="E11" s="35">
        <v>31394757201</v>
      </c>
      <c r="F11" s="22">
        <v>794341903</v>
      </c>
    </row>
    <row r="12" spans="2:6" ht="15" customHeight="1">
      <c r="B12" s="80"/>
      <c r="C12" s="24" t="s">
        <v>12</v>
      </c>
      <c r="D12" s="34">
        <v>115521947</v>
      </c>
      <c r="E12" s="35">
        <v>115521947</v>
      </c>
      <c r="F12" s="22">
        <v>0</v>
      </c>
    </row>
    <row r="13" spans="2:6" ht="15" customHeight="1">
      <c r="B13" s="80"/>
      <c r="C13" s="14" t="s">
        <v>22</v>
      </c>
      <c r="D13" s="34">
        <v>3599932494</v>
      </c>
      <c r="E13" s="35">
        <v>3584921584</v>
      </c>
      <c r="F13" s="22">
        <v>15010910</v>
      </c>
    </row>
    <row r="14" spans="2:6" ht="15" customHeight="1">
      <c r="B14" s="80"/>
      <c r="C14" s="14" t="s">
        <v>2</v>
      </c>
      <c r="D14" s="34">
        <v>17888277174</v>
      </c>
      <c r="E14" s="35">
        <v>17559936066</v>
      </c>
      <c r="F14" s="22">
        <v>328341108</v>
      </c>
    </row>
    <row r="15" spans="2:6" ht="15" customHeight="1">
      <c r="B15" s="80"/>
      <c r="C15" s="14" t="s">
        <v>3</v>
      </c>
      <c r="D15" s="34">
        <v>1461220712</v>
      </c>
      <c r="E15" s="35">
        <v>1461220712</v>
      </c>
      <c r="F15" s="22">
        <v>0</v>
      </c>
    </row>
    <row r="16" spans="2:6" ht="15" customHeight="1">
      <c r="B16" s="80"/>
      <c r="C16" s="14" t="s">
        <v>13</v>
      </c>
      <c r="D16" s="34">
        <v>119848554</v>
      </c>
      <c r="E16" s="35">
        <v>113721342</v>
      </c>
      <c r="F16" s="22">
        <v>6127212</v>
      </c>
    </row>
    <row r="17" spans="2:6" ht="15" customHeight="1">
      <c r="B17" s="80"/>
      <c r="C17" s="17" t="s">
        <v>5</v>
      </c>
      <c r="D17" s="34">
        <v>63416546</v>
      </c>
      <c r="E17" s="35">
        <v>24969046</v>
      </c>
      <c r="F17" s="22">
        <v>38447500</v>
      </c>
    </row>
    <row r="18" spans="2:6" ht="15" customHeight="1">
      <c r="B18" s="80"/>
      <c r="C18" s="14" t="s">
        <v>14</v>
      </c>
      <c r="D18" s="34">
        <v>3483944</v>
      </c>
      <c r="E18" s="35">
        <v>3483944</v>
      </c>
      <c r="F18" s="22">
        <v>0</v>
      </c>
    </row>
    <row r="19" spans="2:6" ht="15" customHeight="1">
      <c r="B19" s="80"/>
      <c r="C19" s="14" t="s">
        <v>15</v>
      </c>
      <c r="D19" s="34">
        <v>6913488</v>
      </c>
      <c r="E19" s="35">
        <v>6913488</v>
      </c>
      <c r="F19" s="22">
        <v>0</v>
      </c>
    </row>
    <row r="20" spans="2:6" ht="15" customHeight="1">
      <c r="B20" s="80"/>
      <c r="C20" s="14" t="s">
        <v>16</v>
      </c>
      <c r="D20" s="34">
        <v>2130551</v>
      </c>
      <c r="E20" s="35">
        <v>1909467</v>
      </c>
      <c r="F20" s="22">
        <v>221084</v>
      </c>
    </row>
    <row r="21" spans="2:6" ht="3.75" customHeight="1" thickBot="1">
      <c r="B21" s="20"/>
      <c r="C21" s="15"/>
      <c r="D21" s="26"/>
      <c r="E21" s="26"/>
      <c r="F21" s="16"/>
    </row>
    <row r="22" spans="2:6" ht="4.5" customHeight="1">
      <c r="B22" s="2"/>
      <c r="C22" s="2"/>
      <c r="D22" s="27"/>
      <c r="E22" s="27"/>
      <c r="F22" s="2"/>
    </row>
    <row r="23" spans="2:6">
      <c r="B23" s="18" t="s">
        <v>21</v>
      </c>
      <c r="C23" s="19"/>
      <c r="D23" s="2"/>
      <c r="E23" s="2"/>
      <c r="F23" s="2"/>
    </row>
  </sheetData>
  <mergeCells count="4">
    <mergeCell ref="B5:C5"/>
    <mergeCell ref="B8:B20"/>
    <mergeCell ref="B4:C4"/>
    <mergeCell ref="B1:F1"/>
  </mergeCells>
  <phoneticPr fontId="5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theme="5" tint="0.39997558519241921"/>
  </sheetPr>
  <dimension ref="B1:F23"/>
  <sheetViews>
    <sheetView showGridLines="0" defaultGridColor="0" colorId="22" zoomScaleNormal="100" workbookViewId="0"/>
  </sheetViews>
  <sheetFormatPr defaultColWidth="8.625" defaultRowHeight="13.5"/>
  <cols>
    <col min="1" max="1" width="1.625" style="1" customWidth="1"/>
    <col min="2" max="2" width="3.625" style="1" customWidth="1"/>
    <col min="3" max="3" width="29.125" style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37"/>
      <c r="E2" s="37"/>
      <c r="F2" s="36" t="s">
        <v>38</v>
      </c>
    </row>
    <row r="3" spans="2:6" ht="4.5" customHeight="1" thickBot="1">
      <c r="B3" s="3"/>
      <c r="C3" s="3"/>
      <c r="D3" s="38"/>
      <c r="E3" s="38"/>
      <c r="F3" s="38"/>
    </row>
    <row r="4" spans="2:6" ht="15" customHeight="1">
      <c r="B4" s="75" t="s">
        <v>0</v>
      </c>
      <c r="C4" s="76"/>
      <c r="D4" s="39" t="s">
        <v>18</v>
      </c>
      <c r="E4" s="39" t="s">
        <v>19</v>
      </c>
      <c r="F4" s="40" t="s">
        <v>20</v>
      </c>
    </row>
    <row r="5" spans="2:6" ht="15" customHeight="1">
      <c r="B5" s="77" t="s">
        <v>6</v>
      </c>
      <c r="C5" s="78"/>
      <c r="D5" s="45">
        <v>220812496546</v>
      </c>
      <c r="E5" s="46">
        <v>211272227217</v>
      </c>
      <c r="F5" s="46">
        <f>D5-E5</f>
        <v>9540269329</v>
      </c>
    </row>
    <row r="6" spans="2:6" ht="15" customHeight="1">
      <c r="B6" s="8" t="s">
        <v>8</v>
      </c>
      <c r="C6" s="9"/>
      <c r="D6" s="45">
        <v>152009999818</v>
      </c>
      <c r="E6" s="46">
        <v>143602430216</v>
      </c>
      <c r="F6" s="46">
        <f>D6-E6</f>
        <v>8407569602</v>
      </c>
    </row>
    <row r="7" spans="2:6" ht="15" customHeight="1">
      <c r="B7" s="11" t="s">
        <v>9</v>
      </c>
      <c r="C7" s="11"/>
      <c r="D7" s="49">
        <f>SUM(D8:D20)</f>
        <v>68802496728</v>
      </c>
      <c r="E7" s="50">
        <f>SUM(E8:E20)</f>
        <v>67669797001</v>
      </c>
      <c r="F7" s="50">
        <f>D7-E7</f>
        <v>1132699727</v>
      </c>
    </row>
    <row r="8" spans="2:6" ht="15" customHeight="1">
      <c r="B8" s="79" t="s">
        <v>7</v>
      </c>
      <c r="C8" s="14" t="s">
        <v>33</v>
      </c>
      <c r="D8" s="53">
        <v>1799664008</v>
      </c>
      <c r="E8" s="54">
        <v>1701201008</v>
      </c>
      <c r="F8" s="54">
        <f t="shared" ref="F8:F19" si="0">D8-E8</f>
        <v>98463000</v>
      </c>
    </row>
    <row r="9" spans="2:6" ht="15" customHeight="1">
      <c r="B9" s="80"/>
      <c r="C9" s="14" t="s">
        <v>1</v>
      </c>
      <c r="D9" s="53">
        <v>407015355</v>
      </c>
      <c r="E9" s="54">
        <v>275955980</v>
      </c>
      <c r="F9" s="54">
        <f t="shared" si="0"/>
        <v>131059375</v>
      </c>
    </row>
    <row r="10" spans="2:6" ht="15" customHeight="1">
      <c r="B10" s="80"/>
      <c r="C10" s="70" t="s">
        <v>17</v>
      </c>
      <c r="D10" s="53">
        <v>32420204189</v>
      </c>
      <c r="E10" s="54">
        <v>31872776863</v>
      </c>
      <c r="F10" s="54">
        <f t="shared" si="0"/>
        <v>547427326</v>
      </c>
    </row>
    <row r="11" spans="2:6" ht="15" customHeight="1">
      <c r="B11" s="80"/>
      <c r="C11" s="69" t="s">
        <v>12</v>
      </c>
      <c r="D11" s="53">
        <v>86654939</v>
      </c>
      <c r="E11" s="54">
        <v>86654939</v>
      </c>
      <c r="F11" s="54">
        <f t="shared" si="0"/>
        <v>0</v>
      </c>
    </row>
    <row r="12" spans="2:6" ht="15" customHeight="1">
      <c r="B12" s="80"/>
      <c r="C12" s="14" t="s">
        <v>22</v>
      </c>
      <c r="D12" s="53">
        <v>5926648263</v>
      </c>
      <c r="E12" s="54">
        <v>5898188593</v>
      </c>
      <c r="F12" s="54">
        <f t="shared" si="0"/>
        <v>28459670</v>
      </c>
    </row>
    <row r="13" spans="2:6" ht="15" customHeight="1">
      <c r="B13" s="80"/>
      <c r="C13" s="14" t="s">
        <v>2</v>
      </c>
      <c r="D13" s="53">
        <v>26199898392</v>
      </c>
      <c r="E13" s="54">
        <v>25909768722</v>
      </c>
      <c r="F13" s="54">
        <f t="shared" si="0"/>
        <v>290129670</v>
      </c>
    </row>
    <row r="14" spans="2:6" ht="15" customHeight="1">
      <c r="B14" s="80"/>
      <c r="C14" s="14" t="s">
        <v>3</v>
      </c>
      <c r="D14" s="53">
        <v>1486459302</v>
      </c>
      <c r="E14" s="54">
        <v>1486459302</v>
      </c>
      <c r="F14" s="54">
        <f t="shared" si="0"/>
        <v>0</v>
      </c>
    </row>
    <row r="15" spans="2:6" ht="15" customHeight="1">
      <c r="B15" s="80"/>
      <c r="C15" s="14" t="s">
        <v>13</v>
      </c>
      <c r="D15" s="53">
        <v>108312667</v>
      </c>
      <c r="E15" s="54">
        <v>100044321</v>
      </c>
      <c r="F15" s="54">
        <f t="shared" si="0"/>
        <v>8268346</v>
      </c>
    </row>
    <row r="16" spans="2:6" ht="15" customHeight="1">
      <c r="B16" s="80"/>
      <c r="C16" s="17" t="s">
        <v>30</v>
      </c>
      <c r="D16" s="53">
        <v>217349469</v>
      </c>
      <c r="E16" s="54">
        <v>217349469</v>
      </c>
      <c r="F16" s="54">
        <f t="shared" si="0"/>
        <v>0</v>
      </c>
    </row>
    <row r="17" spans="2:6" ht="15" customHeight="1">
      <c r="B17" s="80"/>
      <c r="C17" s="14" t="s">
        <v>34</v>
      </c>
      <c r="D17" s="53">
        <v>77054415</v>
      </c>
      <c r="E17" s="54">
        <v>77054415</v>
      </c>
      <c r="F17" s="54">
        <f t="shared" si="0"/>
        <v>0</v>
      </c>
    </row>
    <row r="18" spans="2:6" ht="15" customHeight="1">
      <c r="B18" s="80"/>
      <c r="C18" s="14" t="s">
        <v>27</v>
      </c>
      <c r="D18" s="53">
        <v>54025326</v>
      </c>
      <c r="E18" s="54">
        <v>25847590</v>
      </c>
      <c r="F18" s="54">
        <f t="shared" si="0"/>
        <v>28177736</v>
      </c>
    </row>
    <row r="19" spans="2:6" ht="15" customHeight="1">
      <c r="B19" s="80"/>
      <c r="C19" s="14" t="s">
        <v>15</v>
      </c>
      <c r="D19" s="53">
        <v>17246198</v>
      </c>
      <c r="E19" s="54">
        <v>17246198</v>
      </c>
      <c r="F19" s="54">
        <f t="shared" si="0"/>
        <v>0</v>
      </c>
    </row>
    <row r="20" spans="2:6" ht="15" customHeight="1">
      <c r="B20" s="80"/>
      <c r="C20" s="14" t="s">
        <v>16</v>
      </c>
      <c r="D20" s="53">
        <v>1964205</v>
      </c>
      <c r="E20" s="54">
        <v>1249601</v>
      </c>
      <c r="F20" s="54">
        <f>D20-E20</f>
        <v>714604</v>
      </c>
    </row>
    <row r="21" spans="2:6" ht="3.75" customHeight="1" thickBot="1">
      <c r="B21" s="20"/>
      <c r="C21" s="15"/>
      <c r="D21" s="60"/>
      <c r="E21" s="60"/>
      <c r="F21" s="16"/>
    </row>
    <row r="22" spans="2:6" ht="4.5" customHeight="1">
      <c r="B22" s="2"/>
      <c r="C22" s="2"/>
      <c r="D22" s="37"/>
      <c r="E22" s="37"/>
      <c r="F22" s="2"/>
    </row>
    <row r="23" spans="2:6">
      <c r="B23" s="18" t="s">
        <v>21</v>
      </c>
      <c r="C23" s="19"/>
      <c r="D23" s="2"/>
      <c r="E23" s="2"/>
      <c r="F23" s="2"/>
    </row>
  </sheetData>
  <mergeCells count="4">
    <mergeCell ref="B1:F1"/>
    <mergeCell ref="B4:C4"/>
    <mergeCell ref="B5:C5"/>
    <mergeCell ref="B8:B20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theme="5" tint="0.39997558519241921"/>
  </sheetPr>
  <dimension ref="B1:F23"/>
  <sheetViews>
    <sheetView showGridLines="0" defaultGridColor="0" colorId="22" zoomScaleNormal="100" workbookViewId="0"/>
  </sheetViews>
  <sheetFormatPr defaultColWidth="8.625" defaultRowHeight="13.5"/>
  <cols>
    <col min="1" max="1" width="1.625" style="1" customWidth="1"/>
    <col min="2" max="2" width="3.625" style="1" customWidth="1"/>
    <col min="3" max="3" width="29.125" style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2"/>
      <c r="E2" s="2"/>
      <c r="F2" s="36" t="s">
        <v>37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45">
        <v>220123196959</v>
      </c>
      <c r="E5" s="46">
        <v>208724634308</v>
      </c>
      <c r="F5" s="64">
        <f>D5-E5</f>
        <v>11398562651</v>
      </c>
    </row>
    <row r="6" spans="2:6" ht="15" customHeight="1">
      <c r="B6" s="8" t="s">
        <v>8</v>
      </c>
      <c r="C6" s="9"/>
      <c r="D6" s="45">
        <v>152338123960</v>
      </c>
      <c r="E6" s="46">
        <v>142982918295</v>
      </c>
      <c r="F6" s="64">
        <f t="shared" ref="F6:F19" si="0">D6-E6</f>
        <v>9355205665</v>
      </c>
    </row>
    <row r="7" spans="2:6" ht="15" customHeight="1">
      <c r="B7" s="11" t="s">
        <v>9</v>
      </c>
      <c r="C7" s="11"/>
      <c r="D7" s="49">
        <f>SUM(D8:D20)</f>
        <v>67785072999</v>
      </c>
      <c r="E7" s="50">
        <f>SUM(E8:E20)</f>
        <v>65741716013</v>
      </c>
      <c r="F7" s="66">
        <f t="shared" si="0"/>
        <v>2043356986</v>
      </c>
    </row>
    <row r="8" spans="2:6" ht="15" customHeight="1">
      <c r="B8" s="79" t="s">
        <v>7</v>
      </c>
      <c r="C8" s="14" t="s">
        <v>33</v>
      </c>
      <c r="D8" s="53">
        <v>1387281072</v>
      </c>
      <c r="E8" s="54">
        <v>454328672</v>
      </c>
      <c r="F8" s="22">
        <f t="shared" si="0"/>
        <v>932952400</v>
      </c>
    </row>
    <row r="9" spans="2:6" ht="15" customHeight="1">
      <c r="B9" s="80"/>
      <c r="C9" s="14" t="s">
        <v>1</v>
      </c>
      <c r="D9" s="53">
        <v>575172429</v>
      </c>
      <c r="E9" s="54">
        <v>575172429</v>
      </c>
      <c r="F9" s="22">
        <f t="shared" si="0"/>
        <v>0</v>
      </c>
    </row>
    <row r="10" spans="2:6" ht="15" customHeight="1">
      <c r="B10" s="80"/>
      <c r="C10" s="70" t="s">
        <v>17</v>
      </c>
      <c r="D10" s="53">
        <v>32193476534</v>
      </c>
      <c r="E10" s="54">
        <v>31799784375</v>
      </c>
      <c r="F10" s="22">
        <f t="shared" si="0"/>
        <v>393692159</v>
      </c>
    </row>
    <row r="11" spans="2:6" ht="15" customHeight="1">
      <c r="B11" s="80"/>
      <c r="C11" s="69" t="s">
        <v>12</v>
      </c>
      <c r="D11" s="53">
        <v>90362763</v>
      </c>
      <c r="E11" s="54">
        <v>90362763</v>
      </c>
      <c r="F11" s="22">
        <f t="shared" si="0"/>
        <v>0</v>
      </c>
    </row>
    <row r="12" spans="2:6" ht="15" customHeight="1">
      <c r="B12" s="80"/>
      <c r="C12" s="14" t="s">
        <v>22</v>
      </c>
      <c r="D12" s="53">
        <v>5998490135</v>
      </c>
      <c r="E12" s="54">
        <v>5971891224</v>
      </c>
      <c r="F12" s="22">
        <f t="shared" si="0"/>
        <v>26598911</v>
      </c>
    </row>
    <row r="13" spans="2:6" ht="15" customHeight="1">
      <c r="B13" s="80"/>
      <c r="C13" s="14" t="s">
        <v>2</v>
      </c>
      <c r="D13" s="53">
        <v>25294985766</v>
      </c>
      <c r="E13" s="54">
        <v>24697108228</v>
      </c>
      <c r="F13" s="22">
        <f t="shared" si="0"/>
        <v>597877538</v>
      </c>
    </row>
    <row r="14" spans="2:6" ht="15" customHeight="1">
      <c r="B14" s="80"/>
      <c r="C14" s="14" t="s">
        <v>3</v>
      </c>
      <c r="D14" s="53">
        <v>1780184601</v>
      </c>
      <c r="E14" s="54">
        <v>1780184601</v>
      </c>
      <c r="F14" s="22">
        <f t="shared" si="0"/>
        <v>0</v>
      </c>
    </row>
    <row r="15" spans="2:6" ht="15" customHeight="1">
      <c r="B15" s="80"/>
      <c r="C15" s="14" t="s">
        <v>13</v>
      </c>
      <c r="D15" s="53">
        <v>104881710</v>
      </c>
      <c r="E15" s="54">
        <v>97232300</v>
      </c>
      <c r="F15" s="22">
        <f t="shared" si="0"/>
        <v>7649410</v>
      </c>
    </row>
    <row r="16" spans="2:6" ht="15" customHeight="1">
      <c r="B16" s="80"/>
      <c r="C16" s="17" t="s">
        <v>30</v>
      </c>
      <c r="D16" s="53">
        <v>224727550</v>
      </c>
      <c r="E16" s="54">
        <v>224727550</v>
      </c>
      <c r="F16" s="22">
        <f t="shared" si="0"/>
        <v>0</v>
      </c>
    </row>
    <row r="17" spans="2:6" ht="15" customHeight="1">
      <c r="B17" s="80"/>
      <c r="C17" s="14" t="s">
        <v>34</v>
      </c>
      <c r="D17" s="53">
        <v>58356755</v>
      </c>
      <c r="E17" s="54">
        <v>13240000</v>
      </c>
      <c r="F17" s="22">
        <f t="shared" si="0"/>
        <v>45116755</v>
      </c>
    </row>
    <row r="18" spans="2:6" ht="15" customHeight="1">
      <c r="B18" s="80"/>
      <c r="C18" s="14" t="s">
        <v>27</v>
      </c>
      <c r="D18" s="53">
        <v>58962260</v>
      </c>
      <c r="E18" s="54">
        <v>25928249</v>
      </c>
      <c r="F18" s="22">
        <f t="shared" si="0"/>
        <v>33034011</v>
      </c>
    </row>
    <row r="19" spans="2:6" ht="15" customHeight="1">
      <c r="B19" s="80"/>
      <c r="C19" s="14" t="s">
        <v>15</v>
      </c>
      <c r="D19" s="53">
        <v>16463812</v>
      </c>
      <c r="E19" s="54">
        <v>10913926</v>
      </c>
      <c r="F19" s="22">
        <f t="shared" si="0"/>
        <v>5549886</v>
      </c>
    </row>
    <row r="20" spans="2:6" ht="15" customHeight="1">
      <c r="B20" s="80"/>
      <c r="C20" s="14" t="s">
        <v>16</v>
      </c>
      <c r="D20" s="53">
        <v>1727612</v>
      </c>
      <c r="E20" s="54">
        <v>841696</v>
      </c>
      <c r="F20" s="22">
        <f>D20-E20</f>
        <v>885916</v>
      </c>
    </row>
    <row r="21" spans="2:6" ht="3.75" customHeight="1" thickBot="1">
      <c r="B21" s="20"/>
      <c r="C21" s="15"/>
      <c r="D21" s="60"/>
      <c r="E21" s="60"/>
      <c r="F21" s="16"/>
    </row>
    <row r="22" spans="2:6" ht="4.5" customHeight="1">
      <c r="B22" s="2"/>
      <c r="C22" s="2"/>
      <c r="D22" s="37"/>
      <c r="E22" s="37"/>
      <c r="F22" s="2"/>
    </row>
    <row r="23" spans="2:6">
      <c r="B23" s="18" t="s">
        <v>21</v>
      </c>
      <c r="C23" s="19"/>
      <c r="D23" s="2"/>
      <c r="E23" s="2"/>
      <c r="F23" s="2"/>
    </row>
  </sheetData>
  <mergeCells count="4">
    <mergeCell ref="B1:F1"/>
    <mergeCell ref="B4:C4"/>
    <mergeCell ref="B5:C5"/>
    <mergeCell ref="B8:B20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theme="5" tint="0.39997558519241921"/>
  </sheetPr>
  <dimension ref="B1:F23"/>
  <sheetViews>
    <sheetView showGridLines="0" defaultGridColor="0" colorId="22" zoomScaleNormal="100" workbookViewId="0"/>
  </sheetViews>
  <sheetFormatPr defaultColWidth="8.625" defaultRowHeight="13.5"/>
  <cols>
    <col min="1" max="1" width="1.625" style="1" customWidth="1"/>
    <col min="2" max="2" width="3.625" style="1" customWidth="1"/>
    <col min="3" max="3" width="29.125" style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2"/>
      <c r="E2" s="2"/>
      <c r="F2" s="71" t="s">
        <v>36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63">
        <v>214720253896</v>
      </c>
      <c r="E5" s="64">
        <v>204875740451</v>
      </c>
      <c r="F5" s="10">
        <f>D5-E5</f>
        <v>9844513445</v>
      </c>
    </row>
    <row r="6" spans="2:6" ht="15" customHeight="1">
      <c r="B6" s="8" t="s">
        <v>8</v>
      </c>
      <c r="C6" s="9"/>
      <c r="D6" s="63">
        <v>149280037106</v>
      </c>
      <c r="E6" s="64">
        <v>140662822072</v>
      </c>
      <c r="F6" s="10">
        <f t="shared" ref="F6:F19" si="0">D6-E6</f>
        <v>8617215034</v>
      </c>
    </row>
    <row r="7" spans="2:6" ht="15" customHeight="1">
      <c r="B7" s="11" t="s">
        <v>9</v>
      </c>
      <c r="C7" s="11"/>
      <c r="D7" s="65">
        <f>SUM(D8:D20)</f>
        <v>65440216790</v>
      </c>
      <c r="E7" s="66">
        <f>SUM(E8:E20)</f>
        <v>64212918379</v>
      </c>
      <c r="F7" s="12">
        <f t="shared" si="0"/>
        <v>1227298411</v>
      </c>
    </row>
    <row r="8" spans="2:6" ht="15" customHeight="1">
      <c r="B8" s="79" t="s">
        <v>7</v>
      </c>
      <c r="C8" s="14" t="s">
        <v>33</v>
      </c>
      <c r="D8" s="67">
        <v>351636584</v>
      </c>
      <c r="E8" s="22">
        <v>296412086</v>
      </c>
      <c r="F8" s="22">
        <f t="shared" si="0"/>
        <v>55224498</v>
      </c>
    </row>
    <row r="9" spans="2:6" ht="15" customHeight="1">
      <c r="B9" s="80"/>
      <c r="C9" s="14" t="s">
        <v>1</v>
      </c>
      <c r="D9" s="67">
        <v>555262279</v>
      </c>
      <c r="E9" s="22">
        <v>551324399</v>
      </c>
      <c r="F9" s="22">
        <f t="shared" si="0"/>
        <v>3937880</v>
      </c>
    </row>
    <row r="10" spans="2:6" ht="15" customHeight="1">
      <c r="B10" s="80"/>
      <c r="C10" s="70" t="s">
        <v>17</v>
      </c>
      <c r="D10" s="67">
        <v>32146308995</v>
      </c>
      <c r="E10" s="22">
        <v>31766656576</v>
      </c>
      <c r="F10" s="22">
        <f t="shared" si="0"/>
        <v>379652419</v>
      </c>
    </row>
    <row r="11" spans="2:6" ht="15" customHeight="1">
      <c r="B11" s="80"/>
      <c r="C11" s="69" t="s">
        <v>12</v>
      </c>
      <c r="D11" s="67">
        <v>106285054</v>
      </c>
      <c r="E11" s="22">
        <v>106285054</v>
      </c>
      <c r="F11" s="22">
        <f t="shared" si="0"/>
        <v>0</v>
      </c>
    </row>
    <row r="12" spans="2:6" ht="15" customHeight="1">
      <c r="B12" s="80"/>
      <c r="C12" s="14" t="s">
        <v>22</v>
      </c>
      <c r="D12" s="67">
        <v>5616316026</v>
      </c>
      <c r="E12" s="22">
        <v>5603379846</v>
      </c>
      <c r="F12" s="22">
        <f t="shared" si="0"/>
        <v>12936180</v>
      </c>
    </row>
    <row r="13" spans="2:6" ht="15" customHeight="1">
      <c r="B13" s="80"/>
      <c r="C13" s="14" t="s">
        <v>2</v>
      </c>
      <c r="D13" s="67">
        <v>24849924080</v>
      </c>
      <c r="E13" s="22">
        <v>24129549230</v>
      </c>
      <c r="F13" s="22">
        <f t="shared" si="0"/>
        <v>720374850</v>
      </c>
    </row>
    <row r="14" spans="2:6" ht="15" customHeight="1">
      <c r="B14" s="80"/>
      <c r="C14" s="14" t="s">
        <v>3</v>
      </c>
      <c r="D14" s="67">
        <v>1391705394</v>
      </c>
      <c r="E14" s="22">
        <v>1391705394</v>
      </c>
      <c r="F14" s="22">
        <f t="shared" si="0"/>
        <v>0</v>
      </c>
    </row>
    <row r="15" spans="2:6" ht="15" customHeight="1">
      <c r="B15" s="80"/>
      <c r="C15" s="14" t="s">
        <v>13</v>
      </c>
      <c r="D15" s="67">
        <v>105240667</v>
      </c>
      <c r="E15" s="22">
        <v>96098210</v>
      </c>
      <c r="F15" s="22">
        <f t="shared" si="0"/>
        <v>9142457</v>
      </c>
    </row>
    <row r="16" spans="2:6" ht="15" customHeight="1">
      <c r="B16" s="80"/>
      <c r="C16" s="17" t="s">
        <v>30</v>
      </c>
      <c r="D16" s="67">
        <v>227684802</v>
      </c>
      <c r="E16" s="22">
        <v>227684802</v>
      </c>
      <c r="F16" s="22">
        <f t="shared" si="0"/>
        <v>0</v>
      </c>
    </row>
    <row r="17" spans="2:6" ht="15" customHeight="1">
      <c r="B17" s="80"/>
      <c r="C17" s="14" t="s">
        <v>34</v>
      </c>
      <c r="D17" s="67">
        <v>12247806</v>
      </c>
      <c r="E17" s="22">
        <v>12247806</v>
      </c>
      <c r="F17" s="22">
        <f t="shared" si="0"/>
        <v>0</v>
      </c>
    </row>
    <row r="18" spans="2:6" ht="15" customHeight="1">
      <c r="B18" s="80"/>
      <c r="C18" s="14" t="s">
        <v>27</v>
      </c>
      <c r="D18" s="67">
        <v>62573632</v>
      </c>
      <c r="E18" s="22">
        <v>28433882</v>
      </c>
      <c r="F18" s="22">
        <f t="shared" si="0"/>
        <v>34139750</v>
      </c>
    </row>
    <row r="19" spans="2:6" ht="15" customHeight="1">
      <c r="B19" s="80"/>
      <c r="C19" s="14" t="s">
        <v>15</v>
      </c>
      <c r="D19" s="67">
        <v>13954063</v>
      </c>
      <c r="E19" s="22">
        <v>2714352</v>
      </c>
      <c r="F19" s="22">
        <f t="shared" si="0"/>
        <v>11239711</v>
      </c>
    </row>
    <row r="20" spans="2:6" ht="15" customHeight="1">
      <c r="B20" s="80"/>
      <c r="C20" s="14" t="s">
        <v>16</v>
      </c>
      <c r="D20" s="67">
        <v>1077408</v>
      </c>
      <c r="E20" s="22">
        <v>426742</v>
      </c>
      <c r="F20" s="22">
        <f>D20-E20</f>
        <v>650666</v>
      </c>
    </row>
    <row r="21" spans="2:6" ht="3.75" customHeight="1" thickBot="1">
      <c r="B21" s="20"/>
      <c r="C21" s="15"/>
      <c r="D21" s="26"/>
      <c r="E21" s="26"/>
      <c r="F21" s="16"/>
    </row>
    <row r="22" spans="2:6" ht="4.5" customHeight="1">
      <c r="B22" s="2"/>
      <c r="C22" s="2"/>
      <c r="D22" s="27"/>
      <c r="E22" s="27"/>
      <c r="F22" s="2"/>
    </row>
    <row r="23" spans="2:6">
      <c r="B23" s="18" t="s">
        <v>21</v>
      </c>
      <c r="C23" s="19"/>
      <c r="D23" s="2"/>
      <c r="E23" s="2"/>
      <c r="F23" s="2"/>
    </row>
  </sheetData>
  <mergeCells count="4">
    <mergeCell ref="B1:F1"/>
    <mergeCell ref="B4:C4"/>
    <mergeCell ref="B5:C5"/>
    <mergeCell ref="B8:B20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theme="5" tint="0.39997558519241921"/>
  </sheetPr>
  <dimension ref="B1:F23"/>
  <sheetViews>
    <sheetView showGridLines="0" defaultGridColor="0" colorId="22" zoomScaleNormal="100" workbookViewId="0">
      <pane ySplit="1" topLeftCell="A2" activePane="bottomLeft" state="frozen"/>
      <selection activeCell="F17" sqref="F17"/>
      <selection pane="bottomLeft"/>
    </sheetView>
  </sheetViews>
  <sheetFormatPr defaultColWidth="8.625" defaultRowHeight="13.5"/>
  <cols>
    <col min="1" max="1" width="1.625" style="2" customWidth="1"/>
    <col min="2" max="2" width="3.625" style="2" customWidth="1"/>
    <col min="3" max="3" width="29.125" style="2" customWidth="1"/>
    <col min="4" max="4" width="18.75" style="2" bestFit="1" customWidth="1"/>
    <col min="5" max="5" width="18.25" style="2" bestFit="1" customWidth="1"/>
    <col min="6" max="6" width="21.25" style="2" bestFit="1" customWidth="1"/>
    <col min="7" max="16384" width="8.625" style="2"/>
  </cols>
  <sheetData>
    <row r="1" spans="2:6" ht="24">
      <c r="B1" s="74" t="s">
        <v>4</v>
      </c>
      <c r="C1" s="74"/>
      <c r="D1" s="74"/>
      <c r="E1" s="74"/>
      <c r="F1" s="74"/>
    </row>
    <row r="2" spans="2:6">
      <c r="F2" s="71" t="s">
        <v>35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63">
        <v>241696018366</v>
      </c>
      <c r="E5" s="64">
        <v>233606809613</v>
      </c>
      <c r="F5" s="10">
        <f>D5-E5</f>
        <v>8089208753</v>
      </c>
    </row>
    <row r="6" spans="2:6" ht="15" customHeight="1">
      <c r="B6" s="8" t="s">
        <v>8</v>
      </c>
      <c r="C6" s="9"/>
      <c r="D6" s="63">
        <v>178148930925</v>
      </c>
      <c r="E6" s="64">
        <v>170969073100</v>
      </c>
      <c r="F6" s="10">
        <f t="shared" ref="F6:F19" si="0">D6-E6</f>
        <v>7179857825</v>
      </c>
    </row>
    <row r="7" spans="2:6" ht="15" customHeight="1">
      <c r="B7" s="11" t="s">
        <v>9</v>
      </c>
      <c r="C7" s="11"/>
      <c r="D7" s="65">
        <f>SUM(D8:D20)</f>
        <v>63547087441</v>
      </c>
      <c r="E7" s="66">
        <f>SUM(E8:E20)</f>
        <v>62637736513</v>
      </c>
      <c r="F7" s="12">
        <f t="shared" si="0"/>
        <v>909350928</v>
      </c>
    </row>
    <row r="8" spans="2:6" ht="15" customHeight="1">
      <c r="B8" s="79" t="s">
        <v>7</v>
      </c>
      <c r="C8" s="14" t="s">
        <v>33</v>
      </c>
      <c r="D8" s="67">
        <v>521190848</v>
      </c>
      <c r="E8" s="22">
        <v>421602848</v>
      </c>
      <c r="F8" s="22">
        <f t="shared" si="0"/>
        <v>99588000</v>
      </c>
    </row>
    <row r="9" spans="2:6" ht="15" customHeight="1">
      <c r="B9" s="80"/>
      <c r="C9" s="14" t="s">
        <v>1</v>
      </c>
      <c r="D9" s="67">
        <v>494783305</v>
      </c>
      <c r="E9" s="22">
        <v>494783305</v>
      </c>
      <c r="F9" s="22">
        <f t="shared" si="0"/>
        <v>0</v>
      </c>
    </row>
    <row r="10" spans="2:6" ht="15" customHeight="1">
      <c r="B10" s="80"/>
      <c r="C10" s="70" t="s">
        <v>17</v>
      </c>
      <c r="D10" s="67">
        <v>30813469791</v>
      </c>
      <c r="E10" s="22">
        <v>30578980288</v>
      </c>
      <c r="F10" s="22">
        <f t="shared" si="0"/>
        <v>234489503</v>
      </c>
    </row>
    <row r="11" spans="2:6" ht="15" customHeight="1">
      <c r="B11" s="80"/>
      <c r="C11" s="69" t="s">
        <v>12</v>
      </c>
      <c r="D11" s="67">
        <v>99162489</v>
      </c>
      <c r="E11" s="22">
        <v>99162489</v>
      </c>
      <c r="F11" s="22">
        <f t="shared" si="0"/>
        <v>0</v>
      </c>
    </row>
    <row r="12" spans="2:6" ht="15" customHeight="1">
      <c r="B12" s="80"/>
      <c r="C12" s="14" t="s">
        <v>22</v>
      </c>
      <c r="D12" s="67">
        <v>5539410242</v>
      </c>
      <c r="E12" s="22">
        <v>5532567142</v>
      </c>
      <c r="F12" s="22">
        <f t="shared" si="0"/>
        <v>6843100</v>
      </c>
    </row>
    <row r="13" spans="2:6" ht="15" customHeight="1">
      <c r="B13" s="80"/>
      <c r="C13" s="14" t="s">
        <v>2</v>
      </c>
      <c r="D13" s="67">
        <v>24368599256</v>
      </c>
      <c r="E13" s="22">
        <v>23844542965</v>
      </c>
      <c r="F13" s="22">
        <f t="shared" si="0"/>
        <v>524056291</v>
      </c>
    </row>
    <row r="14" spans="2:6" ht="15" customHeight="1">
      <c r="B14" s="80"/>
      <c r="C14" s="14" t="s">
        <v>3</v>
      </c>
      <c r="D14" s="67">
        <v>1281967401</v>
      </c>
      <c r="E14" s="22">
        <v>1281967401</v>
      </c>
      <c r="F14" s="22">
        <f t="shared" si="0"/>
        <v>0</v>
      </c>
    </row>
    <row r="15" spans="2:6" ht="15" customHeight="1">
      <c r="B15" s="80"/>
      <c r="C15" s="14" t="s">
        <v>13</v>
      </c>
      <c r="D15" s="67">
        <v>104590035</v>
      </c>
      <c r="E15" s="22">
        <v>99926411</v>
      </c>
      <c r="F15" s="22">
        <f t="shared" si="0"/>
        <v>4663624</v>
      </c>
    </row>
    <row r="16" spans="2:6" ht="15" customHeight="1">
      <c r="B16" s="80"/>
      <c r="C16" s="17" t="s">
        <v>30</v>
      </c>
      <c r="D16" s="67">
        <v>216025712</v>
      </c>
      <c r="E16" s="22">
        <v>216025712</v>
      </c>
      <c r="F16" s="22">
        <f t="shared" si="0"/>
        <v>0</v>
      </c>
    </row>
    <row r="17" spans="2:6" ht="15" customHeight="1">
      <c r="B17" s="80"/>
      <c r="C17" s="14" t="s">
        <v>34</v>
      </c>
      <c r="D17" s="67">
        <v>27022797</v>
      </c>
      <c r="E17" s="22">
        <v>20808720</v>
      </c>
      <c r="F17" s="22">
        <f t="shared" si="0"/>
        <v>6214077</v>
      </c>
    </row>
    <row r="18" spans="2:6" ht="15" customHeight="1">
      <c r="B18" s="80"/>
      <c r="C18" s="14" t="s">
        <v>27</v>
      </c>
      <c r="D18" s="67">
        <v>71781699</v>
      </c>
      <c r="E18" s="22">
        <v>38764626</v>
      </c>
      <c r="F18" s="22">
        <f t="shared" si="0"/>
        <v>33017073</v>
      </c>
    </row>
    <row r="19" spans="2:6" ht="15" customHeight="1">
      <c r="B19" s="80"/>
      <c r="C19" s="14" t="s">
        <v>15</v>
      </c>
      <c r="D19" s="67">
        <v>3449253</v>
      </c>
      <c r="E19" s="22">
        <v>2969993</v>
      </c>
      <c r="F19" s="22">
        <f t="shared" si="0"/>
        <v>479260</v>
      </c>
    </row>
    <row r="20" spans="2:6" ht="15" customHeight="1">
      <c r="B20" s="80"/>
      <c r="C20" s="14" t="s">
        <v>16</v>
      </c>
      <c r="D20" s="67">
        <v>5634613</v>
      </c>
      <c r="E20" s="22">
        <v>5634613</v>
      </c>
      <c r="F20" s="22">
        <f>D20-E20</f>
        <v>0</v>
      </c>
    </row>
    <row r="21" spans="2:6" ht="3.75" customHeight="1" thickBot="1">
      <c r="B21" s="20"/>
      <c r="C21" s="15"/>
      <c r="D21" s="16"/>
      <c r="E21" s="16"/>
      <c r="F21" s="16"/>
    </row>
    <row r="22" spans="2:6" ht="4.5" customHeight="1"/>
    <row r="23" spans="2:6">
      <c r="B23" s="18" t="s">
        <v>21</v>
      </c>
      <c r="C23" s="19"/>
    </row>
  </sheetData>
  <mergeCells count="4">
    <mergeCell ref="B1:F1"/>
    <mergeCell ref="B4:C4"/>
    <mergeCell ref="B5:C5"/>
    <mergeCell ref="B8:B20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theme="5" tint="0.39997558519241921"/>
  </sheetPr>
  <dimension ref="B1:F24"/>
  <sheetViews>
    <sheetView showGridLines="0" defaultGridColor="0" colorId="22" zoomScaleNormal="100" workbookViewId="0">
      <pane ySplit="1" topLeftCell="A2" activePane="bottomLeft" state="frozen"/>
      <selection activeCell="F17" sqref="F17"/>
      <selection pane="bottomLeft"/>
    </sheetView>
  </sheetViews>
  <sheetFormatPr defaultColWidth="8.625" defaultRowHeight="13.5"/>
  <cols>
    <col min="1" max="1" width="1.625" style="1" customWidth="1"/>
    <col min="2" max="2" width="3.625" style="1" customWidth="1"/>
    <col min="3" max="3" width="29.125" style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2"/>
      <c r="E2" s="2"/>
      <c r="F2" s="71" t="s">
        <v>32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63">
        <v>204017790451</v>
      </c>
      <c r="E5" s="64">
        <v>196844133413</v>
      </c>
      <c r="F5" s="10">
        <f>D5-E5</f>
        <v>7173657038</v>
      </c>
    </row>
    <row r="6" spans="2:6" ht="15" customHeight="1">
      <c r="B6" s="8" t="s">
        <v>8</v>
      </c>
      <c r="C6" s="9"/>
      <c r="D6" s="63">
        <v>137423827235</v>
      </c>
      <c r="E6" s="64">
        <v>131165549545</v>
      </c>
      <c r="F6" s="10">
        <f t="shared" ref="F6:F21" si="0">D6-E6</f>
        <v>6258277690</v>
      </c>
    </row>
    <row r="7" spans="2:6" ht="15" customHeight="1">
      <c r="B7" s="11" t="s">
        <v>9</v>
      </c>
      <c r="C7" s="11"/>
      <c r="D7" s="65">
        <f>SUM(D8:D21)</f>
        <v>66593963216</v>
      </c>
      <c r="E7" s="66">
        <f>SUM(E8:E21)</f>
        <v>65678583868</v>
      </c>
      <c r="F7" s="12">
        <f t="shared" si="0"/>
        <v>915379348</v>
      </c>
    </row>
    <row r="8" spans="2:6" ht="15" customHeight="1">
      <c r="B8" s="79" t="s">
        <v>7</v>
      </c>
      <c r="C8" s="14" t="s">
        <v>11</v>
      </c>
      <c r="D8" s="67">
        <v>603591301</v>
      </c>
      <c r="E8" s="22">
        <v>455483056</v>
      </c>
      <c r="F8" s="22">
        <f t="shared" si="0"/>
        <v>148108245</v>
      </c>
    </row>
    <row r="9" spans="2:6" ht="15" customHeight="1">
      <c r="B9" s="80"/>
      <c r="C9" s="14" t="s">
        <v>33</v>
      </c>
      <c r="D9" s="67">
        <v>2767041526</v>
      </c>
      <c r="E9" s="22">
        <v>2555989706</v>
      </c>
      <c r="F9" s="22">
        <f t="shared" si="0"/>
        <v>211051820</v>
      </c>
    </row>
    <row r="10" spans="2:6" ht="15" customHeight="1">
      <c r="B10" s="80"/>
      <c r="C10" s="14" t="s">
        <v>1</v>
      </c>
      <c r="D10" s="67">
        <v>404883638</v>
      </c>
      <c r="E10" s="22">
        <v>404883638</v>
      </c>
      <c r="F10" s="22">
        <f t="shared" si="0"/>
        <v>0</v>
      </c>
    </row>
    <row r="11" spans="2:6" ht="15" customHeight="1">
      <c r="B11" s="80"/>
      <c r="C11" s="70" t="s">
        <v>17</v>
      </c>
      <c r="D11" s="67">
        <v>31704196254</v>
      </c>
      <c r="E11" s="22">
        <v>31624361389</v>
      </c>
      <c r="F11" s="22">
        <f t="shared" si="0"/>
        <v>79834865</v>
      </c>
    </row>
    <row r="12" spans="2:6" ht="15" customHeight="1">
      <c r="B12" s="80"/>
      <c r="C12" s="69" t="s">
        <v>12</v>
      </c>
      <c r="D12" s="67">
        <v>87410034</v>
      </c>
      <c r="E12" s="22">
        <v>87410034</v>
      </c>
      <c r="F12" s="22">
        <f t="shared" si="0"/>
        <v>0</v>
      </c>
    </row>
    <row r="13" spans="2:6" ht="15" customHeight="1">
      <c r="B13" s="80"/>
      <c r="C13" s="14" t="s">
        <v>22</v>
      </c>
      <c r="D13" s="67">
        <v>4954133560</v>
      </c>
      <c r="E13" s="22">
        <v>4946223420</v>
      </c>
      <c r="F13" s="22">
        <f t="shared" si="0"/>
        <v>7910140</v>
      </c>
    </row>
    <row r="14" spans="2:6" ht="15" customHeight="1">
      <c r="B14" s="80"/>
      <c r="C14" s="14" t="s">
        <v>2</v>
      </c>
      <c r="D14" s="67">
        <v>23896707882</v>
      </c>
      <c r="E14" s="22">
        <v>23485805252</v>
      </c>
      <c r="F14" s="22">
        <f t="shared" si="0"/>
        <v>410902630</v>
      </c>
    </row>
    <row r="15" spans="2:6" ht="15" customHeight="1">
      <c r="B15" s="80"/>
      <c r="C15" s="14" t="s">
        <v>3</v>
      </c>
      <c r="D15" s="67">
        <v>1361100374</v>
      </c>
      <c r="E15" s="22">
        <v>1361100374</v>
      </c>
      <c r="F15" s="22">
        <f t="shared" si="0"/>
        <v>0</v>
      </c>
    </row>
    <row r="16" spans="2:6" ht="15" customHeight="1">
      <c r="B16" s="80"/>
      <c r="C16" s="14" t="s">
        <v>13</v>
      </c>
      <c r="D16" s="67">
        <v>97115739</v>
      </c>
      <c r="E16" s="22">
        <v>97115739</v>
      </c>
      <c r="F16" s="22">
        <f t="shared" si="0"/>
        <v>0</v>
      </c>
    </row>
    <row r="17" spans="2:6" ht="15" customHeight="1">
      <c r="B17" s="80"/>
      <c r="C17" s="17" t="s">
        <v>30</v>
      </c>
      <c r="D17" s="67">
        <v>182924686</v>
      </c>
      <c r="E17" s="22">
        <v>182924686</v>
      </c>
      <c r="F17" s="22">
        <f t="shared" si="0"/>
        <v>0</v>
      </c>
    </row>
    <row r="18" spans="2:6" ht="15" customHeight="1">
      <c r="B18" s="80"/>
      <c r="C18" s="14" t="s">
        <v>34</v>
      </c>
      <c r="D18" s="67">
        <v>436268006</v>
      </c>
      <c r="E18" s="22">
        <v>422515659</v>
      </c>
      <c r="F18" s="22">
        <f t="shared" si="0"/>
        <v>13752347</v>
      </c>
    </row>
    <row r="19" spans="2:6" ht="15" customHeight="1">
      <c r="B19" s="80"/>
      <c r="C19" s="14" t="s">
        <v>27</v>
      </c>
      <c r="D19" s="67">
        <v>87839325</v>
      </c>
      <c r="E19" s="22">
        <v>45456891</v>
      </c>
      <c r="F19" s="22">
        <f t="shared" si="0"/>
        <v>42382434</v>
      </c>
    </row>
    <row r="20" spans="2:6" ht="15" customHeight="1">
      <c r="B20" s="80"/>
      <c r="C20" s="14" t="s">
        <v>15</v>
      </c>
      <c r="D20" s="67">
        <v>8833209</v>
      </c>
      <c r="E20" s="22">
        <v>8137210</v>
      </c>
      <c r="F20" s="22">
        <f>D20-E20</f>
        <v>695999</v>
      </c>
    </row>
    <row r="21" spans="2:6" ht="15" customHeight="1">
      <c r="B21" s="80"/>
      <c r="C21" s="14" t="s">
        <v>16</v>
      </c>
      <c r="D21" s="67">
        <v>1917682</v>
      </c>
      <c r="E21" s="22">
        <v>1176814</v>
      </c>
      <c r="F21" s="22">
        <f t="shared" si="0"/>
        <v>740868</v>
      </c>
    </row>
    <row r="22" spans="2:6" ht="3.75" customHeight="1" thickBot="1">
      <c r="B22" s="20"/>
      <c r="C22" s="15"/>
      <c r="D22" s="26"/>
      <c r="E22" s="26"/>
      <c r="F22" s="16"/>
    </row>
    <row r="23" spans="2:6" ht="4.5" customHeight="1">
      <c r="B23" s="2"/>
      <c r="C23" s="2"/>
      <c r="D23" s="27"/>
      <c r="E23" s="27"/>
      <c r="F23" s="2"/>
    </row>
    <row r="24" spans="2:6">
      <c r="B24" s="18" t="s">
        <v>21</v>
      </c>
      <c r="C24" s="19"/>
      <c r="D24" s="2"/>
      <c r="E24" s="2"/>
      <c r="F24" s="2"/>
    </row>
  </sheetData>
  <mergeCells count="4">
    <mergeCell ref="B1:F1"/>
    <mergeCell ref="B4:C4"/>
    <mergeCell ref="B5:C5"/>
    <mergeCell ref="B8:B21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theme="5" tint="0.39997558519241921"/>
  </sheetPr>
  <dimension ref="B1:F23"/>
  <sheetViews>
    <sheetView showGridLines="0" defaultGridColor="0" colorId="22" zoomScaleNormal="100" workbookViewId="0">
      <pane ySplit="1" topLeftCell="A2" activePane="bottomLeft" state="frozen"/>
      <selection activeCell="F17" sqref="F17"/>
      <selection pane="bottomLeft"/>
    </sheetView>
  </sheetViews>
  <sheetFormatPr defaultColWidth="8.625" defaultRowHeight="13.5"/>
  <cols>
    <col min="1" max="1" width="1.625" style="1" customWidth="1"/>
    <col min="2" max="2" width="3.625" style="1" customWidth="1"/>
    <col min="3" max="3" width="29.125" style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2"/>
      <c r="E2" s="2"/>
      <c r="F2" s="71" t="s">
        <v>31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63">
        <v>189311459110</v>
      </c>
      <c r="E5" s="64">
        <v>182956585240</v>
      </c>
      <c r="F5" s="10">
        <f>D5-E5</f>
        <v>6354873870</v>
      </c>
    </row>
    <row r="6" spans="2:6" ht="15" customHeight="1">
      <c r="B6" s="8" t="s">
        <v>8</v>
      </c>
      <c r="C6" s="9"/>
      <c r="D6" s="63">
        <v>126825605685</v>
      </c>
      <c r="E6" s="64">
        <v>121139847482</v>
      </c>
      <c r="F6" s="10">
        <f t="shared" ref="F6:F20" si="0">D6-E6</f>
        <v>5685758203</v>
      </c>
    </row>
    <row r="7" spans="2:6" ht="15" customHeight="1">
      <c r="B7" s="11" t="s">
        <v>9</v>
      </c>
      <c r="C7" s="11"/>
      <c r="D7" s="65">
        <f>SUM(D8:D20)</f>
        <v>62485853425</v>
      </c>
      <c r="E7" s="66">
        <f>SUM(E8:E20)</f>
        <v>61816737758</v>
      </c>
      <c r="F7" s="12">
        <f t="shared" si="0"/>
        <v>669115667</v>
      </c>
    </row>
    <row r="8" spans="2:6" ht="15" customHeight="1">
      <c r="B8" s="79" t="s">
        <v>7</v>
      </c>
      <c r="C8" s="14" t="s">
        <v>11</v>
      </c>
      <c r="D8" s="67">
        <v>543691431</v>
      </c>
      <c r="E8" s="22">
        <v>541554511</v>
      </c>
      <c r="F8" s="22">
        <f t="shared" si="0"/>
        <v>2136920</v>
      </c>
    </row>
    <row r="9" spans="2:6" ht="15" customHeight="1">
      <c r="B9" s="80"/>
      <c r="C9" s="14" t="s">
        <v>1</v>
      </c>
      <c r="D9" s="67">
        <v>400263864</v>
      </c>
      <c r="E9" s="22">
        <v>400263864</v>
      </c>
      <c r="F9" s="22">
        <f t="shared" si="0"/>
        <v>0</v>
      </c>
    </row>
    <row r="10" spans="2:6" ht="15" customHeight="1">
      <c r="B10" s="80"/>
      <c r="C10" s="23" t="s">
        <v>17</v>
      </c>
      <c r="D10" s="67">
        <v>31835455998</v>
      </c>
      <c r="E10" s="22">
        <v>31766482477</v>
      </c>
      <c r="F10" s="22">
        <f t="shared" si="0"/>
        <v>68973521</v>
      </c>
    </row>
    <row r="11" spans="2:6" ht="15" customHeight="1">
      <c r="B11" s="80"/>
      <c r="C11" s="24" t="s">
        <v>12</v>
      </c>
      <c r="D11" s="67">
        <v>102408373</v>
      </c>
      <c r="E11" s="22">
        <v>102408373</v>
      </c>
      <c r="F11" s="22">
        <f t="shared" si="0"/>
        <v>0</v>
      </c>
    </row>
    <row r="12" spans="2:6" ht="15" customHeight="1">
      <c r="B12" s="80"/>
      <c r="C12" s="14" t="s">
        <v>22</v>
      </c>
      <c r="D12" s="67">
        <v>4765067582</v>
      </c>
      <c r="E12" s="22">
        <v>4755822372</v>
      </c>
      <c r="F12" s="22">
        <f t="shared" si="0"/>
        <v>9245210</v>
      </c>
    </row>
    <row r="13" spans="2:6" ht="15" customHeight="1">
      <c r="B13" s="80"/>
      <c r="C13" s="14" t="s">
        <v>2</v>
      </c>
      <c r="D13" s="67">
        <v>23076075458</v>
      </c>
      <c r="E13" s="22">
        <v>22550652350</v>
      </c>
      <c r="F13" s="22">
        <f t="shared" si="0"/>
        <v>525423108</v>
      </c>
    </row>
    <row r="14" spans="2:6" ht="15" customHeight="1">
      <c r="B14" s="80"/>
      <c r="C14" s="14" t="s">
        <v>3</v>
      </c>
      <c r="D14" s="67">
        <v>1369741296</v>
      </c>
      <c r="E14" s="22">
        <v>1369741296</v>
      </c>
      <c r="F14" s="22">
        <f t="shared" si="0"/>
        <v>0</v>
      </c>
    </row>
    <row r="15" spans="2:6" ht="15" customHeight="1">
      <c r="B15" s="80"/>
      <c r="C15" s="14" t="s">
        <v>13</v>
      </c>
      <c r="D15" s="67">
        <v>97671517</v>
      </c>
      <c r="E15" s="22">
        <v>97386841</v>
      </c>
      <c r="F15" s="22">
        <f t="shared" si="0"/>
        <v>284676</v>
      </c>
    </row>
    <row r="16" spans="2:6" ht="15" customHeight="1">
      <c r="B16" s="80"/>
      <c r="C16" s="14" t="s">
        <v>30</v>
      </c>
      <c r="D16" s="67">
        <v>172525823</v>
      </c>
      <c r="E16" s="22">
        <v>172525823</v>
      </c>
      <c r="F16" s="22">
        <f t="shared" si="0"/>
        <v>0</v>
      </c>
    </row>
    <row r="17" spans="2:6" ht="15" customHeight="1">
      <c r="B17" s="80"/>
      <c r="C17" s="17" t="s">
        <v>27</v>
      </c>
      <c r="D17" s="67">
        <v>99195186</v>
      </c>
      <c r="E17" s="22">
        <v>45160163</v>
      </c>
      <c r="F17" s="22">
        <f t="shared" si="0"/>
        <v>54035023</v>
      </c>
    </row>
    <row r="18" spans="2:6" ht="15" customHeight="1">
      <c r="B18" s="80"/>
      <c r="C18" s="14" t="s">
        <v>14</v>
      </c>
      <c r="D18" s="67">
        <v>2010047</v>
      </c>
      <c r="E18" s="22">
        <v>1624837</v>
      </c>
      <c r="F18" s="22">
        <f t="shared" si="0"/>
        <v>385210</v>
      </c>
    </row>
    <row r="19" spans="2:6" ht="15" customHeight="1">
      <c r="B19" s="80"/>
      <c r="C19" s="14" t="s">
        <v>15</v>
      </c>
      <c r="D19" s="67">
        <v>20499781</v>
      </c>
      <c r="E19" s="22">
        <v>12673747</v>
      </c>
      <c r="F19" s="22">
        <f t="shared" si="0"/>
        <v>7826034</v>
      </c>
    </row>
    <row r="20" spans="2:6" ht="15" customHeight="1">
      <c r="B20" s="80"/>
      <c r="C20" s="14" t="s">
        <v>16</v>
      </c>
      <c r="D20" s="67">
        <v>1247069</v>
      </c>
      <c r="E20" s="22">
        <v>441104</v>
      </c>
      <c r="F20" s="22">
        <f t="shared" si="0"/>
        <v>805965</v>
      </c>
    </row>
    <row r="21" spans="2:6" ht="3.75" customHeight="1" thickBot="1">
      <c r="B21" s="20"/>
      <c r="C21" s="15"/>
      <c r="D21" s="26"/>
      <c r="E21" s="26"/>
      <c r="F21" s="16"/>
    </row>
    <row r="22" spans="2:6" ht="4.5" customHeight="1">
      <c r="B22" s="2"/>
      <c r="C22" s="2"/>
      <c r="D22" s="27"/>
      <c r="E22" s="27"/>
      <c r="F22" s="2"/>
    </row>
    <row r="23" spans="2:6">
      <c r="B23" s="18" t="s">
        <v>21</v>
      </c>
      <c r="C23" s="19"/>
      <c r="D23" s="2"/>
      <c r="E23" s="2"/>
      <c r="F23" s="2"/>
    </row>
  </sheetData>
  <mergeCells count="4">
    <mergeCell ref="B1:F1"/>
    <mergeCell ref="B4:C4"/>
    <mergeCell ref="B5:C5"/>
    <mergeCell ref="B8:B20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theme="5" tint="0.39997558519241921"/>
  </sheetPr>
  <dimension ref="B1:F23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8.625" defaultRowHeight="13.5"/>
  <cols>
    <col min="1" max="1" width="1.625" style="1" customWidth="1"/>
    <col min="2" max="2" width="3.625" style="1" customWidth="1"/>
    <col min="3" max="3" width="29.125" style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2"/>
      <c r="E2" s="2"/>
      <c r="F2" s="36" t="s">
        <v>29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63">
        <v>193114139684</v>
      </c>
      <c r="E5" s="64">
        <v>186535292522</v>
      </c>
      <c r="F5" s="10">
        <v>6578847162</v>
      </c>
    </row>
    <row r="6" spans="2:6" ht="15" customHeight="1">
      <c r="B6" s="8" t="s">
        <v>8</v>
      </c>
      <c r="C6" s="9"/>
      <c r="D6" s="63">
        <v>127034089967</v>
      </c>
      <c r="E6" s="64">
        <v>121347193471</v>
      </c>
      <c r="F6" s="10">
        <v>5686896496</v>
      </c>
    </row>
    <row r="7" spans="2:6" ht="15" customHeight="1">
      <c r="B7" s="11" t="s">
        <v>9</v>
      </c>
      <c r="C7" s="11"/>
      <c r="D7" s="65">
        <v>66080049717</v>
      </c>
      <c r="E7" s="66">
        <v>65188099051</v>
      </c>
      <c r="F7" s="12">
        <v>891950666</v>
      </c>
    </row>
    <row r="8" spans="2:6" ht="15" customHeight="1">
      <c r="B8" s="79" t="s">
        <v>7</v>
      </c>
      <c r="C8" s="14" t="s">
        <v>11</v>
      </c>
      <c r="D8" s="67">
        <v>533045188</v>
      </c>
      <c r="E8" s="22">
        <v>531770131</v>
      </c>
      <c r="F8" s="22">
        <v>1275057</v>
      </c>
    </row>
    <row r="9" spans="2:6" ht="15" customHeight="1">
      <c r="B9" s="80"/>
      <c r="C9" s="14" t="s">
        <v>1</v>
      </c>
      <c r="D9" s="67">
        <v>396058092</v>
      </c>
      <c r="E9" s="22">
        <v>395999692</v>
      </c>
      <c r="F9" s="22">
        <v>58400</v>
      </c>
    </row>
    <row r="10" spans="2:6" ht="15" customHeight="1">
      <c r="B10" s="80"/>
      <c r="C10" s="23" t="s">
        <v>17</v>
      </c>
      <c r="D10" s="67">
        <v>36306775540</v>
      </c>
      <c r="E10" s="22">
        <v>35805230273</v>
      </c>
      <c r="F10" s="22">
        <v>501545267</v>
      </c>
    </row>
    <row r="11" spans="2:6" ht="15" customHeight="1">
      <c r="B11" s="80"/>
      <c r="C11" s="24" t="s">
        <v>12</v>
      </c>
      <c r="D11" s="67">
        <v>98495519</v>
      </c>
      <c r="E11" s="22">
        <v>98495519</v>
      </c>
      <c r="F11" s="22">
        <v>0</v>
      </c>
    </row>
    <row r="12" spans="2:6" ht="15" customHeight="1">
      <c r="B12" s="80"/>
      <c r="C12" s="14" t="s">
        <v>22</v>
      </c>
      <c r="D12" s="67">
        <v>4703943422</v>
      </c>
      <c r="E12" s="22">
        <v>4688059102</v>
      </c>
      <c r="F12" s="22">
        <v>15884320</v>
      </c>
    </row>
    <row r="13" spans="2:6" ht="15" customHeight="1">
      <c r="B13" s="80"/>
      <c r="C13" s="14" t="s">
        <v>2</v>
      </c>
      <c r="D13" s="67">
        <v>22244479532</v>
      </c>
      <c r="E13" s="22">
        <v>21949019465</v>
      </c>
      <c r="F13" s="22">
        <v>295460067</v>
      </c>
    </row>
    <row r="14" spans="2:6" ht="15" customHeight="1">
      <c r="B14" s="80"/>
      <c r="C14" s="14" t="s">
        <v>3</v>
      </c>
      <c r="D14" s="67">
        <v>1357586150</v>
      </c>
      <c r="E14" s="22">
        <v>1357586150</v>
      </c>
      <c r="F14" s="22">
        <v>0</v>
      </c>
    </row>
    <row r="15" spans="2:6" ht="15" customHeight="1">
      <c r="B15" s="80"/>
      <c r="C15" s="14" t="s">
        <v>13</v>
      </c>
      <c r="D15" s="67">
        <v>100380733</v>
      </c>
      <c r="E15" s="22">
        <v>96134637</v>
      </c>
      <c r="F15" s="22">
        <v>4246096</v>
      </c>
    </row>
    <row r="16" spans="2:6" ht="15" customHeight="1">
      <c r="B16" s="80"/>
      <c r="C16" s="14" t="s">
        <v>30</v>
      </c>
      <c r="D16" s="67">
        <v>218429278</v>
      </c>
      <c r="E16" s="22">
        <v>218429278</v>
      </c>
      <c r="F16" s="22">
        <v>0</v>
      </c>
    </row>
    <row r="17" spans="2:6" ht="15" customHeight="1">
      <c r="B17" s="80"/>
      <c r="C17" s="17" t="s">
        <v>27</v>
      </c>
      <c r="D17" s="67">
        <v>106098642</v>
      </c>
      <c r="E17" s="22">
        <v>43753402</v>
      </c>
      <c r="F17" s="22">
        <v>62345240</v>
      </c>
    </row>
    <row r="18" spans="2:6" ht="15" customHeight="1">
      <c r="B18" s="80"/>
      <c r="C18" s="14" t="s">
        <v>14</v>
      </c>
      <c r="D18" s="67">
        <v>509325</v>
      </c>
      <c r="E18" s="22">
        <v>509325</v>
      </c>
      <c r="F18" s="22">
        <v>0</v>
      </c>
    </row>
    <row r="19" spans="2:6" ht="15" customHeight="1">
      <c r="B19" s="80"/>
      <c r="C19" s="14" t="s">
        <v>15</v>
      </c>
      <c r="D19" s="67">
        <v>13154808</v>
      </c>
      <c r="E19" s="22">
        <v>2171639</v>
      </c>
      <c r="F19" s="22">
        <v>10983169</v>
      </c>
    </row>
    <row r="20" spans="2:6" ht="15" customHeight="1">
      <c r="B20" s="80"/>
      <c r="C20" s="14" t="s">
        <v>16</v>
      </c>
      <c r="D20" s="67">
        <v>1093488</v>
      </c>
      <c r="E20" s="22">
        <v>940438</v>
      </c>
      <c r="F20" s="22">
        <v>153050</v>
      </c>
    </row>
    <row r="21" spans="2:6" ht="3.75" customHeight="1" thickBot="1">
      <c r="B21" s="20"/>
      <c r="C21" s="15"/>
      <c r="D21" s="26"/>
      <c r="E21" s="26"/>
      <c r="F21" s="16"/>
    </row>
    <row r="22" spans="2:6" ht="4.5" customHeight="1">
      <c r="B22" s="2"/>
      <c r="C22" s="2"/>
      <c r="D22" s="27"/>
      <c r="E22" s="27"/>
      <c r="F22" s="2"/>
    </row>
    <row r="23" spans="2:6">
      <c r="B23" s="18" t="s">
        <v>21</v>
      </c>
      <c r="C23" s="19"/>
      <c r="D23" s="2"/>
      <c r="E23" s="2"/>
      <c r="F23" s="2"/>
    </row>
  </sheetData>
  <mergeCells count="4">
    <mergeCell ref="B1:F1"/>
    <mergeCell ref="B4:C4"/>
    <mergeCell ref="B5:C5"/>
    <mergeCell ref="B8:B20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theme="5" tint="0.39997558519241921"/>
  </sheetPr>
  <dimension ref="B1:F22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8.625" defaultRowHeight="13.5"/>
  <cols>
    <col min="1" max="1" width="1.625" style="1" customWidth="1"/>
    <col min="2" max="2" width="3.625" style="1" customWidth="1"/>
    <col min="3" max="3" width="29.125" style="1" customWidth="1"/>
    <col min="4" max="4" width="18.75" style="1" bestFit="1" customWidth="1"/>
    <col min="5" max="5" width="18.25" style="1" bestFit="1" customWidth="1"/>
    <col min="6" max="6" width="21.25" style="1" bestFit="1" customWidth="1"/>
    <col min="7" max="16384" width="8.625" style="1"/>
  </cols>
  <sheetData>
    <row r="1" spans="2:6" ht="24">
      <c r="B1" s="74" t="s">
        <v>4</v>
      </c>
      <c r="C1" s="74"/>
      <c r="D1" s="74"/>
      <c r="E1" s="74"/>
      <c r="F1" s="74"/>
    </row>
    <row r="2" spans="2:6">
      <c r="B2" s="2"/>
      <c r="D2" s="2"/>
      <c r="E2" s="2"/>
      <c r="F2" s="36" t="s">
        <v>28</v>
      </c>
    </row>
    <row r="3" spans="2:6" ht="4.5" customHeight="1" thickBot="1">
      <c r="B3" s="3"/>
      <c r="C3" s="3"/>
      <c r="D3" s="3"/>
      <c r="E3" s="3"/>
      <c r="F3" s="3"/>
    </row>
    <row r="4" spans="2:6" ht="15" customHeight="1">
      <c r="B4" s="75" t="s">
        <v>0</v>
      </c>
      <c r="C4" s="76"/>
      <c r="D4" s="4" t="s">
        <v>18</v>
      </c>
      <c r="E4" s="4" t="s">
        <v>19</v>
      </c>
      <c r="F4" s="5" t="s">
        <v>20</v>
      </c>
    </row>
    <row r="5" spans="2:6" ht="15" customHeight="1">
      <c r="B5" s="77" t="s">
        <v>6</v>
      </c>
      <c r="C5" s="78"/>
      <c r="D5" s="72">
        <v>190466722931</v>
      </c>
      <c r="E5" s="73">
        <v>184711030402</v>
      </c>
      <c r="F5" s="7">
        <v>5755692529</v>
      </c>
    </row>
    <row r="6" spans="2:6" ht="15" customHeight="1">
      <c r="B6" s="8" t="s">
        <v>8</v>
      </c>
      <c r="C6" s="9"/>
      <c r="D6" s="63">
        <v>125323977104</v>
      </c>
      <c r="E6" s="64">
        <v>120489510320</v>
      </c>
      <c r="F6" s="10">
        <v>4834466784</v>
      </c>
    </row>
    <row r="7" spans="2:6" ht="15" customHeight="1">
      <c r="B7" s="11" t="s">
        <v>9</v>
      </c>
      <c r="C7" s="11"/>
      <c r="D7" s="65">
        <v>65142745827</v>
      </c>
      <c r="E7" s="66">
        <v>64221520082</v>
      </c>
      <c r="F7" s="12">
        <v>921225745</v>
      </c>
    </row>
    <row r="8" spans="2:6" ht="15" customHeight="1">
      <c r="B8" s="79" t="s">
        <v>7</v>
      </c>
      <c r="C8" s="14" t="s">
        <v>11</v>
      </c>
      <c r="D8" s="67">
        <v>547544882</v>
      </c>
      <c r="E8" s="22">
        <v>547544882</v>
      </c>
      <c r="F8" s="22">
        <v>0</v>
      </c>
    </row>
    <row r="9" spans="2:6" ht="15" customHeight="1">
      <c r="B9" s="80"/>
      <c r="C9" s="14" t="s">
        <v>1</v>
      </c>
      <c r="D9" s="67">
        <v>383363546</v>
      </c>
      <c r="E9" s="22">
        <v>383274604</v>
      </c>
      <c r="F9" s="22">
        <v>88942</v>
      </c>
    </row>
    <row r="10" spans="2:6" ht="15" customHeight="1">
      <c r="B10" s="80"/>
      <c r="C10" s="23" t="s">
        <v>17</v>
      </c>
      <c r="D10" s="67">
        <v>36818332508</v>
      </c>
      <c r="E10" s="22">
        <v>36535701088</v>
      </c>
      <c r="F10" s="22">
        <v>282631420</v>
      </c>
    </row>
    <row r="11" spans="2:6" ht="15" customHeight="1">
      <c r="B11" s="80"/>
      <c r="C11" s="24" t="s">
        <v>12</v>
      </c>
      <c r="D11" s="67">
        <v>99044047</v>
      </c>
      <c r="E11" s="22">
        <v>99044047</v>
      </c>
      <c r="F11" s="22">
        <v>0</v>
      </c>
    </row>
    <row r="12" spans="2:6" ht="15" customHeight="1">
      <c r="B12" s="80"/>
      <c r="C12" s="14" t="s">
        <v>22</v>
      </c>
      <c r="D12" s="67">
        <v>4451403733</v>
      </c>
      <c r="E12" s="22">
        <v>4436168113</v>
      </c>
      <c r="F12" s="22">
        <v>15235620</v>
      </c>
    </row>
    <row r="13" spans="2:6" ht="15" customHeight="1">
      <c r="B13" s="80"/>
      <c r="C13" s="14" t="s">
        <v>2</v>
      </c>
      <c r="D13" s="67">
        <v>21333570455</v>
      </c>
      <c r="E13" s="22">
        <v>20783345988</v>
      </c>
      <c r="F13" s="22">
        <v>550224467</v>
      </c>
    </row>
    <row r="14" spans="2:6" ht="15" customHeight="1">
      <c r="B14" s="80"/>
      <c r="C14" s="14" t="s">
        <v>3</v>
      </c>
      <c r="D14" s="67">
        <v>1295261361</v>
      </c>
      <c r="E14" s="22">
        <v>1295261361</v>
      </c>
      <c r="F14" s="22">
        <v>0</v>
      </c>
    </row>
    <row r="15" spans="2:6" ht="15" customHeight="1">
      <c r="B15" s="80"/>
      <c r="C15" s="14" t="s">
        <v>13</v>
      </c>
      <c r="D15" s="67">
        <v>105354431</v>
      </c>
      <c r="E15" s="22">
        <v>103351512</v>
      </c>
      <c r="F15" s="22">
        <v>2002919</v>
      </c>
    </row>
    <row r="16" spans="2:6" ht="15" customHeight="1">
      <c r="B16" s="80"/>
      <c r="C16" s="17" t="s">
        <v>27</v>
      </c>
      <c r="D16" s="67">
        <v>103172362</v>
      </c>
      <c r="E16" s="22">
        <v>32861964</v>
      </c>
      <c r="F16" s="22">
        <v>70310398</v>
      </c>
    </row>
    <row r="17" spans="2:6" ht="15" customHeight="1">
      <c r="B17" s="80"/>
      <c r="C17" s="14" t="s">
        <v>14</v>
      </c>
      <c r="D17" s="67">
        <v>954468</v>
      </c>
      <c r="E17" s="22">
        <v>954468</v>
      </c>
      <c r="F17" s="22">
        <v>0</v>
      </c>
    </row>
    <row r="18" spans="2:6" ht="15" customHeight="1">
      <c r="B18" s="80"/>
      <c r="C18" s="14" t="s">
        <v>15</v>
      </c>
      <c r="D18" s="67">
        <v>2921029</v>
      </c>
      <c r="E18" s="22">
        <v>2189050</v>
      </c>
      <c r="F18" s="22">
        <v>731979</v>
      </c>
    </row>
    <row r="19" spans="2:6" ht="15" customHeight="1">
      <c r="B19" s="80"/>
      <c r="C19" s="14" t="s">
        <v>16</v>
      </c>
      <c r="D19" s="67">
        <v>1823005</v>
      </c>
      <c r="E19" s="22">
        <v>1823005</v>
      </c>
      <c r="F19" s="22">
        <v>0</v>
      </c>
    </row>
    <row r="20" spans="2:6" ht="3.75" customHeight="1" thickBot="1">
      <c r="B20" s="20"/>
      <c r="C20" s="15"/>
      <c r="D20" s="26"/>
      <c r="E20" s="26"/>
      <c r="F20" s="16"/>
    </row>
    <row r="21" spans="2:6" ht="4.5" customHeight="1">
      <c r="B21" s="2"/>
      <c r="C21" s="2"/>
      <c r="D21" s="27"/>
      <c r="E21" s="27"/>
      <c r="F21" s="2"/>
    </row>
    <row r="22" spans="2:6">
      <c r="B22" s="18" t="s">
        <v>21</v>
      </c>
      <c r="C22" s="19"/>
      <c r="D22" s="2"/>
      <c r="E22" s="2"/>
      <c r="F22" s="2"/>
    </row>
  </sheetData>
  <mergeCells count="4">
    <mergeCell ref="B1:F1"/>
    <mergeCell ref="B4:C4"/>
    <mergeCell ref="B5:C5"/>
    <mergeCell ref="B8:B19"/>
  </mergeCells>
  <phoneticPr fontId="11"/>
  <pageMargins left="0.7" right="0.32" top="0.7" bottom="0.51181102362204722" header="0.51181102362204722" footer="0.51181102362204722"/>
  <pageSetup paperSize="9" scale="130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13</vt:i4>
      </vt:variant>
    </vt:vector>
  </HeadingPairs>
  <TitlesOfParts>
    <vt:vector baseType="lpstr" size="13">
      <vt:lpstr>R６</vt:lpstr>
      <vt:lpstr>R5</vt:lpstr>
      <vt:lpstr>R４</vt:lpstr>
      <vt:lpstr>R3</vt:lpstr>
      <vt:lpstr>R2</vt:lpstr>
      <vt:lpstr>R1</vt:lpstr>
      <vt:lpstr>Ｈ30</vt:lpstr>
      <vt:lpstr>Ｈ29</vt:lpstr>
      <vt:lpstr>Ｈ28</vt:lpstr>
      <vt:lpstr>Ｈ27</vt:lpstr>
      <vt:lpstr>Ｈ26</vt:lpstr>
      <vt:lpstr>Ｈ25</vt:lpstr>
      <vt:lpstr>Ｈ24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2026-08-17T05:07:37Z</dcterms:created>
  <dcterms:modified xsi:type="dcterms:W3CDTF">2026-08-26T01:20:30Z</dcterms:modified>
</cp:coreProperties>
</file>