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936FA32D-496E-45F5-97F2-31FCD13A7B0D}" revIDLastSave="0" xr10:uidLastSave="{00000000-0000-0000-0000-000000000000}"/>
  <bookViews>
    <workbookView activeTab="1" firstSheet="1" xr2:uid="{00000000-000D-0000-FFFF-FFFF00000000}" windowHeight="8928" windowWidth="12108" xWindow="3264" yWindow="1416"/>
  </bookViews>
  <sheets>
    <sheet r:id="rId1" name="回復済み_Sheet1" sheetId="1" state="veryHidden"/>
    <sheet r:id="rId2" name="R7" sheetId="18"/>
    <sheet r:id="rId3" name="R６" sheetId="17"/>
    <sheet r:id="rId4" name="R5" sheetId="16"/>
    <sheet r:id="rId5" name="R4" sheetId="15"/>
    <sheet r:id="rId6" name="R3" sheetId="14"/>
    <sheet r:id="rId7" name="R2" sheetId="13"/>
    <sheet r:id="rId8" name="R1" sheetId="12"/>
    <sheet r:id="rId9" name="Ｈ30" sheetId="11"/>
    <sheet r:id="rId10" name="Ｈ29" sheetId="10"/>
    <sheet r:id="rId11" name="Ｈ28" sheetId="9"/>
    <sheet r:id="rId12" name="Ｈ27" sheetId="8"/>
    <sheet r:id="rId13" name="Ｈ26" sheetId="7"/>
    <sheet r:id="rId14" name="Ｈ25" sheetId="6"/>
    <sheet r:id="rId15" name="Ｈ24" sheetId="5"/>
  </sheets>
  <definedNames>
    <definedName localSheetId="14" name="_xlnm.Print_Area">'Ｈ24'!#REF!</definedName>
    <definedName localSheetId="13" name="_xlnm.Print_Area">'Ｈ25'!#REF!</definedName>
    <definedName localSheetId="12" name="_xlnm.Print_Area">'Ｈ26'!#REF!</definedName>
    <definedName localSheetId="11" name="_xlnm.Print_Area">'Ｈ27'!#REF!</definedName>
    <definedName localSheetId="10" name="_xlnm.Print_Area">'Ｈ28'!#REF!</definedName>
    <definedName localSheetId="9" name="_xlnm.Print_Area">'Ｈ29'!#REF!</definedName>
    <definedName localSheetId="8" name="_xlnm.Print_Area">'Ｈ30'!#REF!</definedName>
    <definedName localSheetId="7" name="_xlnm.Print_Area">'R1'!#REF!</definedName>
    <definedName localSheetId="6" name="_xlnm.Print_Area">'R2'!#REF!</definedName>
    <definedName localSheetId="5" name="_xlnm.Print_Area">'R3'!#REF!</definedName>
    <definedName localSheetId="4" name="_xlnm.Print_Area">'R4'!#REF!</definedName>
    <definedName localSheetId="3" name="_xlnm.Print_Area">'R5'!#REF!</definedName>
    <definedName localSheetId="2" name="_xlnm.Print_Area">'R６'!#REF!</definedName>
    <definedName localSheetId="1" name="_xlnm.Print_Area">'R7'!#REF!</definedName>
  </definedNames>
  <calcPr calcId="191029"/>
</workbook>
</file>

<file path=xl/calcChain.xml><?xml version="1.0" encoding="utf-8"?>
<calcChain xmlns="http://schemas.openxmlformats.org/spreadsheetml/2006/main">
  <c r="D6" i="18" l="1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5" i="18"/>
  <c r="D26" i="18"/>
  <c r="D27" i="18"/>
  <c r="D28" i="18"/>
  <c r="M5" i="18"/>
  <c r="M29" i="18"/>
  <c r="L5" i="18"/>
  <c r="L29" i="18"/>
  <c r="K5" i="18"/>
  <c r="K29" i="18"/>
  <c r="J5" i="18"/>
  <c r="J29" i="18"/>
  <c r="I5" i="18"/>
  <c r="I29" i="18"/>
  <c r="H5" i="18"/>
  <c r="H29" i="18"/>
  <c r="G5" i="18"/>
  <c r="G29" i="18"/>
  <c r="F5" i="18"/>
  <c r="F29" i="18"/>
  <c r="D25" i="17"/>
  <c r="D24" i="16"/>
  <c r="D29" i="16"/>
  <c r="D23" i="17"/>
  <c r="D28" i="17"/>
  <c r="D27" i="17"/>
  <c r="D26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6" i="17"/>
  <c r="M5" i="17"/>
  <c r="M29" i="17"/>
  <c r="L5" i="17"/>
  <c r="L29" i="17"/>
  <c r="K5" i="17"/>
  <c r="K29" i="17"/>
  <c r="J5" i="17"/>
  <c r="J29" i="17"/>
  <c r="I5" i="17"/>
  <c r="I29" i="17"/>
  <c r="H5" i="17"/>
  <c r="H29" i="17"/>
  <c r="G5" i="17"/>
  <c r="F5" i="17"/>
  <c r="D5" i="16"/>
  <c r="K5" i="16"/>
  <c r="K29" i="16"/>
  <c r="D6" i="16"/>
  <c r="F5" i="16"/>
  <c r="F29" i="16"/>
  <c r="D28" i="16"/>
  <c r="D27" i="16"/>
  <c r="D26" i="16"/>
  <c r="D25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D8" i="16"/>
  <c r="D7" i="16"/>
  <c r="M5" i="16"/>
  <c r="M29" i="16"/>
  <c r="L5" i="16"/>
  <c r="L29" i="16"/>
  <c r="J5" i="16"/>
  <c r="J29" i="16"/>
  <c r="I5" i="16"/>
  <c r="I29" i="16"/>
  <c r="H5" i="16"/>
  <c r="H29" i="16"/>
  <c r="G5" i="16"/>
  <c r="G29" i="16"/>
  <c r="H24" i="15"/>
  <c r="H5" i="15"/>
  <c r="D28" i="15"/>
  <c r="D27" i="15"/>
  <c r="D26" i="15"/>
  <c r="D25" i="15"/>
  <c r="K24" i="15"/>
  <c r="J24" i="15"/>
  <c r="I24" i="15"/>
  <c r="G24" i="15"/>
  <c r="G29" i="15"/>
  <c r="F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L5" i="15"/>
  <c r="L29" i="15"/>
  <c r="K5" i="15"/>
  <c r="J5" i="15"/>
  <c r="J29" i="15"/>
  <c r="I5" i="15"/>
  <c r="G5" i="15"/>
  <c r="F5" i="15"/>
  <c r="F29" i="15"/>
  <c r="D28" i="14"/>
  <c r="D27" i="14"/>
  <c r="D26" i="14"/>
  <c r="D25" i="14"/>
  <c r="K24" i="14"/>
  <c r="J24" i="14"/>
  <c r="I24" i="14"/>
  <c r="I29" i="14"/>
  <c r="H24" i="14"/>
  <c r="H29" i="14"/>
  <c r="G24" i="14"/>
  <c r="F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5" i="14"/>
  <c r="D9" i="14"/>
  <c r="D8" i="14"/>
  <c r="D7" i="14"/>
  <c r="D6" i="14"/>
  <c r="L5" i="14"/>
  <c r="L29" i="14"/>
  <c r="K5" i="14"/>
  <c r="J5" i="14"/>
  <c r="J29" i="14"/>
  <c r="I5" i="14"/>
  <c r="H5" i="14"/>
  <c r="G5" i="14"/>
  <c r="F5" i="14"/>
  <c r="F29" i="14"/>
  <c r="D28" i="13"/>
  <c r="D27" i="13"/>
  <c r="D26" i="13"/>
  <c r="D25" i="13"/>
  <c r="K24" i="13"/>
  <c r="J24" i="13"/>
  <c r="I24" i="13"/>
  <c r="H24" i="13"/>
  <c r="H29" i="13"/>
  <c r="G24" i="13"/>
  <c r="G29" i="13"/>
  <c r="F24" i="13"/>
  <c r="F29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5" i="13"/>
  <c r="D7" i="13"/>
  <c r="D6" i="13"/>
  <c r="L5" i="13"/>
  <c r="L29" i="13"/>
  <c r="K5" i="13"/>
  <c r="K29" i="13"/>
  <c r="J5" i="13"/>
  <c r="J29" i="13"/>
  <c r="I5" i="13"/>
  <c r="H5" i="13"/>
  <c r="G5" i="13"/>
  <c r="F5" i="13"/>
  <c r="D28" i="12"/>
  <c r="D27" i="12"/>
  <c r="D26" i="12"/>
  <c r="D24" i="12"/>
  <c r="D25" i="12"/>
  <c r="K24" i="12"/>
  <c r="J24" i="12"/>
  <c r="I24" i="12"/>
  <c r="H24" i="12"/>
  <c r="G24" i="12"/>
  <c r="G29" i="12"/>
  <c r="F24" i="12"/>
  <c r="F29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L5" i="12"/>
  <c r="L29" i="12"/>
  <c r="K5" i="12"/>
  <c r="K29" i="12"/>
  <c r="J5" i="12"/>
  <c r="J29" i="12"/>
  <c r="I5" i="12"/>
  <c r="I29" i="12"/>
  <c r="H5" i="12"/>
  <c r="G5" i="12"/>
  <c r="F5" i="12"/>
  <c r="D28" i="11"/>
  <c r="D27" i="11"/>
  <c r="D26" i="11"/>
  <c r="D25" i="11"/>
  <c r="D24" i="11"/>
  <c r="K24" i="11"/>
  <c r="K29" i="11"/>
  <c r="J24" i="11"/>
  <c r="I24" i="11"/>
  <c r="H24" i="11"/>
  <c r="G24" i="11"/>
  <c r="F24" i="11"/>
  <c r="F29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L5" i="11"/>
  <c r="L29" i="11"/>
  <c r="K5" i="11"/>
  <c r="J5" i="11"/>
  <c r="I5" i="11"/>
  <c r="I29" i="11"/>
  <c r="H5" i="11"/>
  <c r="H29" i="11"/>
  <c r="G5" i="11"/>
  <c r="F5" i="11"/>
  <c r="D28" i="10"/>
  <c r="D27" i="10"/>
  <c r="D26" i="10"/>
  <c r="D25" i="10"/>
  <c r="D24" i="10"/>
  <c r="K24" i="10"/>
  <c r="K29" i="10"/>
  <c r="J24" i="10"/>
  <c r="J29" i="10"/>
  <c r="I24" i="10"/>
  <c r="H24" i="10"/>
  <c r="G24" i="10"/>
  <c r="F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5" i="10"/>
  <c r="D29" i="10"/>
  <c r="D11" i="10"/>
  <c r="D10" i="10"/>
  <c r="D9" i="10"/>
  <c r="D8" i="10"/>
  <c r="D7" i="10"/>
  <c r="D6" i="10"/>
  <c r="L5" i="10"/>
  <c r="L29" i="10"/>
  <c r="K5" i="10"/>
  <c r="J5" i="10"/>
  <c r="I5" i="10"/>
  <c r="H5" i="10"/>
  <c r="G5" i="10"/>
  <c r="G29" i="10"/>
  <c r="F5" i="10"/>
  <c r="F29" i="10"/>
  <c r="D29" i="9"/>
  <c r="D28" i="9"/>
  <c r="D27" i="9"/>
  <c r="D26" i="9"/>
  <c r="D25" i="9"/>
  <c r="K25" i="9"/>
  <c r="K30" i="9"/>
  <c r="J25" i="9"/>
  <c r="J30" i="9"/>
  <c r="I25" i="9"/>
  <c r="H25" i="9"/>
  <c r="G25" i="9"/>
  <c r="F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L5" i="9"/>
  <c r="L30" i="9"/>
  <c r="K5" i="9"/>
  <c r="J5" i="9"/>
  <c r="I5" i="9"/>
  <c r="I30" i="9"/>
  <c r="H5" i="9"/>
  <c r="H30" i="9"/>
  <c r="G5" i="9"/>
  <c r="G30" i="9"/>
  <c r="F5" i="9"/>
  <c r="F25" i="8"/>
  <c r="G25" i="8"/>
  <c r="H25" i="8"/>
  <c r="I25" i="8"/>
  <c r="J25" i="8"/>
  <c r="K25" i="8"/>
  <c r="D29" i="8"/>
  <c r="D28" i="8"/>
  <c r="D27" i="8"/>
  <c r="D25" i="8"/>
  <c r="D26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L5" i="8"/>
  <c r="L30" i="8"/>
  <c r="K5" i="8"/>
  <c r="K30" i="8"/>
  <c r="J5" i="8"/>
  <c r="J30" i="8"/>
  <c r="I5" i="8"/>
  <c r="I30" i="8"/>
  <c r="H5" i="8"/>
  <c r="G5" i="8"/>
  <c r="F5" i="8"/>
  <c r="F30" i="8"/>
  <c r="G25" i="7"/>
  <c r="H25" i="7"/>
  <c r="I25" i="7"/>
  <c r="I30" i="7"/>
  <c r="J25" i="7"/>
  <c r="K25" i="7"/>
  <c r="F2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L5" i="7"/>
  <c r="L30" i="7"/>
  <c r="K5" i="7"/>
  <c r="K30" i="7"/>
  <c r="J5" i="7"/>
  <c r="J30" i="7"/>
  <c r="I5" i="7"/>
  <c r="H5" i="7"/>
  <c r="H30" i="7"/>
  <c r="G5" i="7"/>
  <c r="G30" i="7"/>
  <c r="F5" i="7"/>
  <c r="F30" i="7"/>
  <c r="D6" i="6"/>
  <c r="D5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7" i="6"/>
  <c r="D26" i="6"/>
  <c r="D28" i="6"/>
  <c r="D29" i="6"/>
  <c r="D30" i="6"/>
  <c r="F5" i="6"/>
  <c r="G5" i="6"/>
  <c r="H5" i="6"/>
  <c r="H31" i="6"/>
  <c r="I5" i="6"/>
  <c r="I31" i="6"/>
  <c r="J5" i="6"/>
  <c r="K5" i="6"/>
  <c r="L5" i="6"/>
  <c r="L31" i="6"/>
  <c r="F31" i="6"/>
  <c r="G31" i="6"/>
  <c r="J31" i="6"/>
  <c r="K31" i="6"/>
  <c r="D14" i="5"/>
  <c r="D15" i="5"/>
  <c r="D16" i="5"/>
  <c r="D17" i="5"/>
  <c r="D18" i="5"/>
  <c r="D19" i="5"/>
  <c r="E19" i="5"/>
  <c r="D20" i="5"/>
  <c r="D21" i="5"/>
  <c r="D22" i="5"/>
  <c r="D6" i="5"/>
  <c r="D7" i="5"/>
  <c r="D8" i="5"/>
  <c r="D9" i="5"/>
  <c r="D10" i="5"/>
  <c r="E10" i="5"/>
  <c r="D11" i="5"/>
  <c r="D12" i="5"/>
  <c r="D13" i="5"/>
  <c r="D23" i="5"/>
  <c r="D24" i="5"/>
  <c r="D25" i="5"/>
  <c r="D29" i="5"/>
  <c r="D30" i="5"/>
  <c r="E30" i="5"/>
  <c r="D27" i="5"/>
  <c r="D26" i="5"/>
  <c r="D28" i="5"/>
  <c r="F5" i="5"/>
  <c r="F31" i="5"/>
  <c r="G5" i="5"/>
  <c r="G31" i="5"/>
  <c r="H5" i="5"/>
  <c r="H31" i="5"/>
  <c r="I5" i="5"/>
  <c r="I31" i="5"/>
  <c r="J5" i="5"/>
  <c r="J31" i="5"/>
  <c r="K5" i="5"/>
  <c r="K31" i="5"/>
  <c r="L5" i="5"/>
  <c r="L31" i="5"/>
  <c r="D5" i="5"/>
  <c r="D31" i="5"/>
  <c r="H30" i="8"/>
  <c r="G30" i="8"/>
  <c r="F30" i="9"/>
  <c r="I29" i="10"/>
  <c r="H29" i="10"/>
  <c r="E25" i="10"/>
  <c r="J29" i="11"/>
  <c r="G29" i="11"/>
  <c r="H29" i="12"/>
  <c r="D24" i="13"/>
  <c r="I29" i="13"/>
  <c r="D24" i="14"/>
  <c r="K29" i="14"/>
  <c r="G29" i="14"/>
  <c r="D6" i="15"/>
  <c r="K29" i="15"/>
  <c r="E18" i="5"/>
  <c r="E14" i="10"/>
  <c r="E24" i="10"/>
  <c r="D29" i="14"/>
  <c r="E18" i="14"/>
  <c r="E24" i="5"/>
  <c r="E9" i="5"/>
  <c r="E17" i="5"/>
  <c r="E21" i="5"/>
  <c r="E8" i="5"/>
  <c r="E13" i="5"/>
  <c r="E20" i="5"/>
  <c r="E22" i="5"/>
  <c r="E14" i="5"/>
  <c r="E16" i="5"/>
  <c r="E28" i="5"/>
  <c r="E25" i="5"/>
  <c r="E23" i="5"/>
  <c r="E29" i="5"/>
  <c r="E6" i="5"/>
  <c r="E15" i="5"/>
  <c r="E12" i="5"/>
  <c r="E5" i="5"/>
  <c r="E7" i="5"/>
  <c r="E27" i="5"/>
  <c r="E6" i="10"/>
  <c r="D30" i="9"/>
  <c r="E5" i="9"/>
  <c r="D29" i="13"/>
  <c r="E16" i="13"/>
  <c r="E11" i="14"/>
  <c r="E19" i="14"/>
  <c r="D31" i="6"/>
  <c r="E5" i="6"/>
  <c r="E21" i="10"/>
  <c r="E10" i="6"/>
  <c r="D30" i="7"/>
  <c r="E15" i="9"/>
  <c r="E9" i="13"/>
  <c r="E17" i="13"/>
  <c r="E28" i="13"/>
  <c r="E27" i="10"/>
  <c r="E19" i="10"/>
  <c r="E11" i="10"/>
  <c r="E18" i="10"/>
  <c r="E28" i="10"/>
  <c r="E17" i="10"/>
  <c r="E16" i="10"/>
  <c r="E9" i="10"/>
  <c r="E15" i="10"/>
  <c r="E8" i="10"/>
  <c r="E23" i="10"/>
  <c r="E26" i="10"/>
  <c r="E10" i="10"/>
  <c r="E13" i="10"/>
  <c r="E24" i="14"/>
  <c r="E5" i="10"/>
  <c r="E25" i="6"/>
  <c r="E17" i="6"/>
  <c r="E9" i="6"/>
  <c r="E18" i="13"/>
  <c r="E9" i="7"/>
  <c r="E20" i="10"/>
  <c r="E22" i="10"/>
  <c r="E19" i="6"/>
  <c r="E7" i="10"/>
  <c r="E26" i="5"/>
  <c r="E11" i="5"/>
  <c r="E10" i="14"/>
  <c r="D5" i="8"/>
  <c r="E12" i="10"/>
  <c r="D5" i="12"/>
  <c r="D5" i="11"/>
  <c r="E6" i="9"/>
  <c r="E22" i="7"/>
  <c r="E14" i="7"/>
  <c r="E6" i="7"/>
  <c r="E7" i="7"/>
  <c r="E10" i="7"/>
  <c r="E26" i="7"/>
  <c r="E23" i="7"/>
  <c r="E29" i="7"/>
  <c r="E28" i="7"/>
  <c r="E12" i="7"/>
  <c r="E20" i="7"/>
  <c r="E27" i="7"/>
  <c r="E21" i="7"/>
  <c r="E13" i="7"/>
  <c r="E24" i="7"/>
  <c r="E15" i="7"/>
  <c r="E8" i="7"/>
  <c r="E16" i="7"/>
  <c r="E20" i="6"/>
  <c r="E8" i="6"/>
  <c r="E7" i="6"/>
  <c r="E23" i="6"/>
  <c r="E22" i="6"/>
  <c r="E29" i="6"/>
  <c r="E30" i="6"/>
  <c r="E18" i="6"/>
  <c r="E6" i="6"/>
  <c r="E24" i="6"/>
  <c r="E14" i="6"/>
  <c r="E13" i="6"/>
  <c r="E16" i="6"/>
  <c r="E15" i="6"/>
  <c r="E21" i="6"/>
  <c r="E27" i="6"/>
  <c r="E12" i="6"/>
  <c r="E27" i="13"/>
  <c r="E11" i="7"/>
  <c r="E29" i="9"/>
  <c r="E10" i="9"/>
  <c r="E16" i="9"/>
  <c r="E18" i="9"/>
  <c r="E19" i="9"/>
  <c r="E12" i="9"/>
  <c r="E26" i="9"/>
  <c r="E20" i="9"/>
  <c r="E8" i="9"/>
  <c r="E17" i="9"/>
  <c r="E24" i="9"/>
  <c r="E9" i="9"/>
  <c r="E28" i="9"/>
  <c r="E22" i="9"/>
  <c r="E21" i="9"/>
  <c r="E27" i="9"/>
  <c r="E11" i="9"/>
  <c r="E31" i="6"/>
  <c r="D29" i="12"/>
  <c r="E5" i="12"/>
  <c r="E5" i="7"/>
  <c r="E18" i="7"/>
  <c r="E9" i="14"/>
  <c r="E28" i="14"/>
  <c r="E23" i="14"/>
  <c r="E15" i="14"/>
  <c r="E17" i="14"/>
  <c r="E6" i="14"/>
  <c r="E21" i="14"/>
  <c r="E22" i="14"/>
  <c r="E14" i="14"/>
  <c r="E8" i="14"/>
  <c r="E27" i="14"/>
  <c r="E25" i="14"/>
  <c r="E12" i="14"/>
  <c r="E13" i="14"/>
  <c r="E16" i="14"/>
  <c r="E26" i="14"/>
  <c r="E7" i="14"/>
  <c r="E20" i="13"/>
  <c r="E7" i="13"/>
  <c r="E6" i="13"/>
  <c r="E19" i="13"/>
  <c r="E11" i="13"/>
  <c r="E26" i="13"/>
  <c r="E25" i="13"/>
  <c r="E22" i="13"/>
  <c r="E13" i="13"/>
  <c r="E14" i="13"/>
  <c r="E15" i="13"/>
  <c r="E12" i="13"/>
  <c r="E10" i="13"/>
  <c r="E21" i="13"/>
  <c r="E23" i="13"/>
  <c r="E5" i="14"/>
  <c r="E25" i="9"/>
  <c r="E26" i="6"/>
  <c r="E25" i="7"/>
  <c r="E5" i="13"/>
  <c r="E13" i="9"/>
  <c r="E7" i="9"/>
  <c r="D29" i="11"/>
  <c r="E5" i="11"/>
  <c r="E29" i="10"/>
  <c r="D30" i="8"/>
  <c r="E5" i="8"/>
  <c r="E8" i="13"/>
  <c r="E19" i="7"/>
  <c r="E11" i="6"/>
  <c r="E20" i="14"/>
  <c r="E23" i="9"/>
  <c r="E30" i="9"/>
  <c r="E28" i="6"/>
  <c r="E14" i="9"/>
  <c r="E31" i="5"/>
  <c r="E24" i="13"/>
  <c r="E17" i="7"/>
  <c r="E29" i="14"/>
  <c r="E29" i="13"/>
  <c r="E30" i="7"/>
  <c r="E10" i="11"/>
  <c r="E13" i="11"/>
  <c r="E17" i="11"/>
  <c r="E27" i="11"/>
  <c r="E7" i="11"/>
  <c r="E21" i="11"/>
  <c r="E29" i="11"/>
  <c r="E11" i="11"/>
  <c r="E9" i="11"/>
  <c r="E20" i="11"/>
  <c r="E19" i="11"/>
  <c r="E18" i="11"/>
  <c r="E26" i="11"/>
  <c r="E28" i="11"/>
  <c r="E12" i="11"/>
  <c r="E6" i="11"/>
  <c r="E14" i="11"/>
  <c r="E24" i="11"/>
  <c r="E23" i="11"/>
  <c r="E15" i="11"/>
  <c r="E22" i="11"/>
  <c r="E8" i="11"/>
  <c r="E25" i="11"/>
  <c r="E16" i="11"/>
  <c r="E18" i="8"/>
  <c r="E12" i="8"/>
  <c r="E25" i="8"/>
  <c r="E9" i="8"/>
  <c r="E26" i="8"/>
  <c r="E21" i="8"/>
  <c r="E10" i="8"/>
  <c r="E20" i="8"/>
  <c r="E28" i="8"/>
  <c r="E17" i="8"/>
  <c r="E11" i="8"/>
  <c r="E13" i="8"/>
  <c r="E27" i="8"/>
  <c r="E19" i="8"/>
  <c r="E22" i="8"/>
  <c r="E30" i="8"/>
  <c r="E23" i="8"/>
  <c r="E6" i="8"/>
  <c r="E7" i="8"/>
  <c r="E24" i="8"/>
  <c r="E14" i="8"/>
  <c r="E16" i="8"/>
  <c r="E29" i="8"/>
  <c r="E15" i="8"/>
  <c r="E8" i="8"/>
  <c r="E18" i="12"/>
  <c r="E10" i="12"/>
  <c r="E20" i="12"/>
  <c r="E22" i="12"/>
  <c r="E25" i="12"/>
  <c r="E13" i="12"/>
  <c r="E12" i="12"/>
  <c r="E11" i="12"/>
  <c r="E14" i="12"/>
  <c r="E21" i="12"/>
  <c r="E29" i="12"/>
  <c r="E6" i="12"/>
  <c r="E19" i="12"/>
  <c r="E24" i="12"/>
  <c r="E26" i="12"/>
  <c r="E8" i="12"/>
  <c r="E9" i="12"/>
  <c r="E7" i="12"/>
  <c r="E16" i="12"/>
  <c r="E15" i="12"/>
  <c r="E27" i="12"/>
  <c r="E28" i="12"/>
  <c r="E23" i="12"/>
  <c r="E17" i="12"/>
  <c r="D24" i="15"/>
  <c r="I29" i="15"/>
  <c r="D5" i="15"/>
  <c r="H29" i="15"/>
  <c r="D29" i="15"/>
  <c r="E7" i="15"/>
  <c r="E10" i="15"/>
  <c r="E26" i="15"/>
  <c r="E28" i="15"/>
  <c r="E27" i="15"/>
  <c r="E18" i="15"/>
  <c r="E8" i="15"/>
  <c r="E15" i="15"/>
  <c r="E23" i="15"/>
  <c r="E19" i="15"/>
  <c r="E16" i="15"/>
  <c r="E17" i="15"/>
  <c r="E14" i="15"/>
  <c r="E20" i="15"/>
  <c r="E13" i="15"/>
  <c r="E12" i="15"/>
  <c r="E11" i="15"/>
  <c r="E24" i="15"/>
  <c r="E6" i="15"/>
  <c r="E9" i="15"/>
  <c r="E5" i="15"/>
  <c r="E21" i="15"/>
  <c r="E25" i="15"/>
  <c r="E22" i="15"/>
  <c r="E29" i="15"/>
  <c r="D24" i="17"/>
  <c r="D29" i="17"/>
  <c r="F29" i="17"/>
  <c r="G29" i="17"/>
  <c r="E6" i="16"/>
  <c r="E23" i="16"/>
  <c r="E20" i="16"/>
  <c r="E19" i="16"/>
  <c r="E5" i="16"/>
  <c r="E11" i="16"/>
  <c r="E15" i="16"/>
  <c r="E26" i="16"/>
  <c r="E22" i="16"/>
  <c r="E14" i="16"/>
  <c r="E16" i="16"/>
  <c r="E24" i="16"/>
  <c r="E12" i="16"/>
  <c r="E27" i="16"/>
  <c r="E17" i="16"/>
  <c r="E28" i="16"/>
  <c r="E9" i="16"/>
  <c r="E25" i="16"/>
  <c r="E21" i="16"/>
  <c r="E18" i="16"/>
  <c r="E8" i="16"/>
  <c r="E10" i="16"/>
  <c r="E7" i="16"/>
  <c r="E13" i="16"/>
  <c r="D5" i="17"/>
  <c r="E29" i="16"/>
  <c r="E24" i="17"/>
  <c r="E26" i="17"/>
  <c r="E14" i="17"/>
  <c r="E11" i="17"/>
  <c r="E10" i="17"/>
  <c r="E8" i="17"/>
  <c r="E27" i="17"/>
  <c r="E16" i="17"/>
  <c r="E25" i="17"/>
  <c r="E15" i="17"/>
  <c r="E28" i="17"/>
  <c r="E21" i="17"/>
  <c r="E7" i="17"/>
  <c r="E17" i="17"/>
  <c r="E19" i="17"/>
  <c r="E18" i="17"/>
  <c r="E9" i="17"/>
  <c r="E20" i="17"/>
  <c r="E22" i="17"/>
  <c r="E23" i="17"/>
  <c r="E13" i="17"/>
  <c r="E12" i="17"/>
  <c r="E6" i="17"/>
  <c r="E5" i="17"/>
  <c r="E29" i="17"/>
  <c r="D24" i="18"/>
  <c r="D5" i="18"/>
  <c r="D29" i="18"/>
  <c r="E5" i="18"/>
  <c r="E8" i="18"/>
  <c r="E22" i="18"/>
  <c r="E19" i="18"/>
  <c r="E11" i="18"/>
  <c r="E23" i="18"/>
  <c r="E27" i="18"/>
  <c r="E26" i="18"/>
  <c r="E13" i="18"/>
  <c r="E25" i="18"/>
  <c r="E17" i="18"/>
  <c r="E21" i="18"/>
  <c r="E10" i="18"/>
  <c r="E16" i="18"/>
  <c r="E9" i="18"/>
  <c r="E20" i="18"/>
  <c r="E14" i="18"/>
  <c r="E24" i="18"/>
  <c r="E12" i="18"/>
  <c r="E6" i="18"/>
  <c r="E18" i="18"/>
  <c r="E28" i="18"/>
  <c r="E7" i="18"/>
  <c r="E15" i="18"/>
  <c r="E29" i="18"/>
</calcChain>
</file>

<file path=xl/sharedStrings.xml><?xml version="1.0" encoding="utf-8"?>
<sst xmlns="http://schemas.openxmlformats.org/spreadsheetml/2006/main" count="599" uniqueCount="82">
  <si>
    <t>事務職員</t>
  </si>
  <si>
    <t>技術職員</t>
  </si>
  <si>
    <t>幼稚園教諭</t>
  </si>
  <si>
    <t>技能業務職</t>
  </si>
  <si>
    <t>消防職員</t>
  </si>
  <si>
    <t>総務部</t>
  </si>
  <si>
    <t>下水道部</t>
  </si>
  <si>
    <t>事務局</t>
  </si>
  <si>
    <t>教育機関</t>
  </si>
  <si>
    <t>環境部</t>
    <rPh sb="0" eb="3">
      <t>カンキョウブ</t>
    </rPh>
    <phoneticPr fontId="6"/>
  </si>
  <si>
    <t>経済振興部</t>
    <rPh sb="0" eb="2">
      <t>ケイザイ</t>
    </rPh>
    <rPh sb="2" eb="5">
      <t>シンコウブ</t>
    </rPh>
    <phoneticPr fontId="6"/>
  </si>
  <si>
    <t>土木建設部</t>
    <rPh sb="0" eb="2">
      <t>ドボク</t>
    </rPh>
    <rPh sb="2" eb="5">
      <t>ケンセツブ</t>
    </rPh>
    <phoneticPr fontId="6"/>
  </si>
  <si>
    <t>都市整備部</t>
    <rPh sb="0" eb="2">
      <t>トシ</t>
    </rPh>
    <rPh sb="2" eb="4">
      <t>セイビ</t>
    </rPh>
    <rPh sb="4" eb="5">
      <t>ブ</t>
    </rPh>
    <phoneticPr fontId="6"/>
  </si>
  <si>
    <t>岡崎市民病院</t>
    <rPh sb="2" eb="4">
      <t>シミン</t>
    </rPh>
    <phoneticPr fontId="6"/>
  </si>
  <si>
    <t>内　　　訳</t>
    <rPh sb="0" eb="1">
      <t>ウチ</t>
    </rPh>
    <rPh sb="4" eb="5">
      <t>ヤク</t>
    </rPh>
    <phoneticPr fontId="6"/>
  </si>
  <si>
    <t>教育
委員会</t>
    <rPh sb="0" eb="2">
      <t>キョウイク</t>
    </rPh>
    <rPh sb="3" eb="6">
      <t>イインカイ</t>
    </rPh>
    <phoneticPr fontId="6"/>
  </si>
  <si>
    <t>内訳</t>
    <rPh sb="0" eb="2">
      <t>ウチワケ</t>
    </rPh>
    <phoneticPr fontId="6"/>
  </si>
  <si>
    <r>
      <t>資料：</t>
    </r>
    <r>
      <rPr>
        <sz val="11"/>
        <rFont val="ＭＳ Ｐ明朝"/>
        <family val="1"/>
        <charset val="128"/>
      </rPr>
      <t>人事課</t>
    </r>
    <rPh sb="3" eb="5">
      <t>ジンジ</t>
    </rPh>
    <phoneticPr fontId="6"/>
  </si>
  <si>
    <t>部局</t>
    <phoneticPr fontId="6"/>
  </si>
  <si>
    <t>職種</t>
    <phoneticPr fontId="6"/>
  </si>
  <si>
    <t>総数</t>
    <phoneticPr fontId="6"/>
  </si>
  <si>
    <t>市長部局</t>
    <phoneticPr fontId="6"/>
  </si>
  <si>
    <t>農業委員会事務局</t>
    <rPh sb="0" eb="2">
      <t>ノウギョウ</t>
    </rPh>
    <rPh sb="2" eb="5">
      <t>イインカイ</t>
    </rPh>
    <rPh sb="5" eb="8">
      <t>ジムキョク</t>
    </rPh>
    <phoneticPr fontId="6"/>
  </si>
  <si>
    <t>構成比</t>
    <rPh sb="0" eb="3">
      <t>コウセイヒ</t>
    </rPh>
    <phoneticPr fontId="6"/>
  </si>
  <si>
    <t>議会事務局</t>
    <phoneticPr fontId="6"/>
  </si>
  <si>
    <t>監査委員事務局</t>
    <phoneticPr fontId="6"/>
  </si>
  <si>
    <t>消防</t>
    <phoneticPr fontId="6"/>
  </si>
  <si>
    <t>水道局</t>
    <phoneticPr fontId="6"/>
  </si>
  <si>
    <t>合　　　計</t>
    <phoneticPr fontId="6"/>
  </si>
  <si>
    <t>医療職員</t>
    <rPh sb="0" eb="2">
      <t>イリョウ</t>
    </rPh>
    <rPh sb="2" eb="4">
      <t>ショクイン</t>
    </rPh>
    <phoneticPr fontId="6"/>
  </si>
  <si>
    <t>保育職員</t>
    <rPh sb="1" eb="2">
      <t>イク</t>
    </rPh>
    <rPh sb="2" eb="4">
      <t>ショクイン</t>
    </rPh>
    <phoneticPr fontId="6"/>
  </si>
  <si>
    <t>１５-８　市職員数（部局別、職種別）</t>
    <rPh sb="10" eb="12">
      <t>ブキョク</t>
    </rPh>
    <rPh sb="12" eb="13">
      <t>ベツ</t>
    </rPh>
    <rPh sb="14" eb="16">
      <t>ショクシュ</t>
    </rPh>
    <rPh sb="16" eb="17">
      <t>ベツ</t>
    </rPh>
    <phoneticPr fontId="6"/>
  </si>
  <si>
    <t>会計課</t>
    <rPh sb="0" eb="3">
      <t>カイケイカ</t>
    </rPh>
    <phoneticPr fontId="6"/>
  </si>
  <si>
    <t>企画財政部</t>
    <rPh sb="0" eb="2">
      <t>キカク</t>
    </rPh>
    <rPh sb="2" eb="4">
      <t>ザイセイ</t>
    </rPh>
    <rPh sb="4" eb="5">
      <t>ブ</t>
    </rPh>
    <phoneticPr fontId="6"/>
  </si>
  <si>
    <t>税務部</t>
    <rPh sb="0" eb="1">
      <t>ゼイ</t>
    </rPh>
    <phoneticPr fontId="6"/>
  </si>
  <si>
    <t>市長公室</t>
    <rPh sb="0" eb="2">
      <t>シチョウ</t>
    </rPh>
    <rPh sb="2" eb="4">
      <t>コウシツ</t>
    </rPh>
    <phoneticPr fontId="6"/>
  </si>
  <si>
    <t>こども部</t>
    <rPh sb="3" eb="4">
      <t>ブ</t>
    </rPh>
    <phoneticPr fontId="6"/>
  </si>
  <si>
    <t>市民生活部</t>
    <rPh sb="0" eb="2">
      <t>シミン</t>
    </rPh>
    <rPh sb="2" eb="4">
      <t>セイカツ</t>
    </rPh>
    <rPh sb="4" eb="5">
      <t>ブ</t>
    </rPh>
    <phoneticPr fontId="6"/>
  </si>
  <si>
    <t>文化芸術部</t>
    <rPh sb="0" eb="2">
      <t>ブンカ</t>
    </rPh>
    <rPh sb="2" eb="4">
      <t>ゲイジュツ</t>
    </rPh>
    <rPh sb="4" eb="5">
      <t>ブ</t>
    </rPh>
    <phoneticPr fontId="6"/>
  </si>
  <si>
    <t>建築部</t>
    <rPh sb="0" eb="2">
      <t>ケンチク</t>
    </rPh>
    <rPh sb="2" eb="3">
      <t>ブ</t>
    </rPh>
    <phoneticPr fontId="6"/>
  </si>
  <si>
    <t>平成24年4月1日現在 （単位：人）</t>
    <rPh sb="9" eb="11">
      <t>ゲンザイ</t>
    </rPh>
    <phoneticPr fontId="6"/>
  </si>
  <si>
    <t>福祉部</t>
    <rPh sb="0" eb="2">
      <t>フクシ</t>
    </rPh>
    <rPh sb="2" eb="3">
      <t>ブ</t>
    </rPh>
    <phoneticPr fontId="6"/>
  </si>
  <si>
    <t>保健部</t>
    <rPh sb="0" eb="2">
      <t>ホケン</t>
    </rPh>
    <rPh sb="2" eb="3">
      <t>ブ</t>
    </rPh>
    <phoneticPr fontId="6"/>
  </si>
  <si>
    <t>市長部局</t>
    <phoneticPr fontId="6"/>
  </si>
  <si>
    <t>議会事務局</t>
    <phoneticPr fontId="6"/>
  </si>
  <si>
    <t>監査委員事務局</t>
    <phoneticPr fontId="6"/>
  </si>
  <si>
    <t>消防</t>
    <phoneticPr fontId="6"/>
  </si>
  <si>
    <t>水道局</t>
    <phoneticPr fontId="6"/>
  </si>
  <si>
    <t>合　　　計</t>
    <phoneticPr fontId="6"/>
  </si>
  <si>
    <t>平成25年4月1日現在 （単位：人）</t>
    <rPh sb="9" eb="11">
      <t>ゲンザイ</t>
    </rPh>
    <phoneticPr fontId="6"/>
  </si>
  <si>
    <t>平成26年4月1日現在 （単位：人）</t>
    <rPh sb="9" eb="11">
      <t>ゲンザイ</t>
    </rPh>
    <phoneticPr fontId="6"/>
  </si>
  <si>
    <t>土木建設部</t>
    <rPh sb="0" eb="2">
      <t>ドボク</t>
    </rPh>
    <rPh sb="2" eb="4">
      <t>ケンセツ</t>
    </rPh>
    <rPh sb="4" eb="5">
      <t>ブ</t>
    </rPh>
    <phoneticPr fontId="6"/>
  </si>
  <si>
    <t>上下水道局</t>
    <rPh sb="0" eb="2">
      <t>ジョウゲ</t>
    </rPh>
    <phoneticPr fontId="6"/>
  </si>
  <si>
    <t>平成27年4月1日現在 （単位：人）</t>
    <rPh sb="9" eb="11">
      <t>ゲンザイ</t>
    </rPh>
    <phoneticPr fontId="6"/>
  </si>
  <si>
    <t>平成28年4月1日現在 （単位：人）</t>
    <rPh sb="9" eb="11">
      <t>ゲンザイ</t>
    </rPh>
    <phoneticPr fontId="6"/>
  </si>
  <si>
    <t>平成29年4月1日現在 （単位：人）</t>
    <rPh sb="9" eb="11">
      <t>ゲンザイ</t>
    </rPh>
    <phoneticPr fontId="6"/>
  </si>
  <si>
    <t>総合政策部</t>
    <rPh sb="0" eb="2">
      <t>ソウゴウ</t>
    </rPh>
    <rPh sb="2" eb="4">
      <t>セイサク</t>
    </rPh>
    <rPh sb="4" eb="5">
      <t>ブ</t>
    </rPh>
    <phoneticPr fontId="6"/>
  </si>
  <si>
    <t>財務部</t>
    <rPh sb="0" eb="2">
      <t>ザイム</t>
    </rPh>
    <rPh sb="2" eb="3">
      <t>ブ</t>
    </rPh>
    <phoneticPr fontId="6"/>
  </si>
  <si>
    <t>市民生活部</t>
    <rPh sb="0" eb="2">
      <t>シミン</t>
    </rPh>
    <rPh sb="2" eb="4">
      <t>セイカツ</t>
    </rPh>
    <phoneticPr fontId="6"/>
  </si>
  <si>
    <t>社会文化部</t>
    <rPh sb="0" eb="2">
      <t>シャカイ</t>
    </rPh>
    <rPh sb="2" eb="5">
      <t>ブンカブ</t>
    </rPh>
    <phoneticPr fontId="6"/>
  </si>
  <si>
    <t>環境部</t>
    <rPh sb="0" eb="2">
      <t>カンキョウ</t>
    </rPh>
    <rPh sb="2" eb="3">
      <t>ブ</t>
    </rPh>
    <phoneticPr fontId="6"/>
  </si>
  <si>
    <t>経済振興部</t>
    <rPh sb="0" eb="2">
      <t>ケイザイ</t>
    </rPh>
    <rPh sb="2" eb="4">
      <t>シンコウ</t>
    </rPh>
    <rPh sb="4" eb="5">
      <t>ブ</t>
    </rPh>
    <phoneticPr fontId="6"/>
  </si>
  <si>
    <t>岡崎市民病院</t>
    <rPh sb="0" eb="2">
      <t>オカザキ</t>
    </rPh>
    <rPh sb="2" eb="4">
      <t>シミン</t>
    </rPh>
    <rPh sb="4" eb="6">
      <t>ビョウイン</t>
    </rPh>
    <phoneticPr fontId="6"/>
  </si>
  <si>
    <t>保育教育職員</t>
    <rPh sb="0" eb="2">
      <t>ホイク</t>
    </rPh>
    <rPh sb="2" eb="4">
      <t>キョウイク</t>
    </rPh>
    <rPh sb="4" eb="6">
      <t>ショクイン</t>
    </rPh>
    <phoneticPr fontId="14"/>
  </si>
  <si>
    <t>平成30年4月1日現在 （単位：人）</t>
    <rPh sb="9" eb="11">
      <t>ゲンザイ</t>
    </rPh>
    <phoneticPr fontId="6"/>
  </si>
  <si>
    <t>平成31年4月1日現在 （単位：人）</t>
    <rPh sb="9" eb="11">
      <t>ゲンザイ</t>
    </rPh>
    <phoneticPr fontId="6"/>
  </si>
  <si>
    <t>岡崎市民病院等</t>
    <rPh sb="0" eb="2">
      <t>オカザキ</t>
    </rPh>
    <rPh sb="2" eb="4">
      <t>シミン</t>
    </rPh>
    <rPh sb="4" eb="6">
      <t>ビョウイン</t>
    </rPh>
    <rPh sb="6" eb="7">
      <t>トウ</t>
    </rPh>
    <phoneticPr fontId="6"/>
  </si>
  <si>
    <t>令和2年4月1日現在 （単位：人）</t>
    <rPh sb="0" eb="2">
      <t>レイワ</t>
    </rPh>
    <rPh sb="8" eb="10">
      <t>ゲンザイ</t>
    </rPh>
    <phoneticPr fontId="6"/>
  </si>
  <si>
    <t>令和3年4月1日現在 （単位：人）</t>
    <rPh sb="0" eb="2">
      <t>レイワ</t>
    </rPh>
    <rPh sb="8" eb="10">
      <t>ゲンザイ</t>
    </rPh>
    <phoneticPr fontId="6"/>
  </si>
  <si>
    <t>土木建設部</t>
    <rPh sb="0" eb="4">
      <t>ドボクケンセツ</t>
    </rPh>
    <rPh sb="4" eb="5">
      <t>ブ</t>
    </rPh>
    <phoneticPr fontId="6"/>
  </si>
  <si>
    <t>都市政策部</t>
    <rPh sb="0" eb="4">
      <t>トシセイサク</t>
    </rPh>
    <rPh sb="4" eb="5">
      <t>ブ</t>
    </rPh>
    <phoneticPr fontId="6"/>
  </si>
  <si>
    <t>都市基盤部</t>
    <rPh sb="0" eb="5">
      <t>トシキバンブ</t>
    </rPh>
    <phoneticPr fontId="6"/>
  </si>
  <si>
    <t>市民安全部</t>
    <rPh sb="0" eb="2">
      <t>シミン</t>
    </rPh>
    <rPh sb="2" eb="4">
      <t>アンゼン</t>
    </rPh>
    <rPh sb="4" eb="5">
      <t>ブ</t>
    </rPh>
    <phoneticPr fontId="6"/>
  </si>
  <si>
    <t>令和4年4月1日現在 （単位：人）</t>
    <rPh sb="0" eb="2">
      <t>レイワ</t>
    </rPh>
    <rPh sb="8" eb="10">
      <t>ゲンザイ</t>
    </rPh>
    <phoneticPr fontId="6"/>
  </si>
  <si>
    <t>令和５年4月1日現在 （単位：人）</t>
    <rPh sb="0" eb="2">
      <t>レイワ</t>
    </rPh>
    <rPh sb="8" eb="10">
      <t>ゲンザイ</t>
    </rPh>
    <phoneticPr fontId="6"/>
  </si>
  <si>
    <t>教育</t>
    <rPh sb="0" eb="2">
      <t>キョウイク</t>
    </rPh>
    <phoneticPr fontId="14"/>
  </si>
  <si>
    <t>令和６年4月1日現在 （単位：人）</t>
    <rPh sb="0" eb="2">
      <t>レイワ</t>
    </rPh>
    <rPh sb="8" eb="10">
      <t>ゲンザイ</t>
    </rPh>
    <phoneticPr fontId="6"/>
  </si>
  <si>
    <t>令和７年4月1日現在 （単位：人）</t>
    <rPh sb="0" eb="2">
      <t>レイワ</t>
    </rPh>
    <rPh sb="8" eb="10">
      <t>ゲンザイ</t>
    </rPh>
    <phoneticPr fontId="6"/>
  </si>
  <si>
    <r>
      <t>注  ：</t>
    </r>
    <r>
      <rPr>
        <sz val="11"/>
        <rFont val="ＭＳ Ｐ明朝"/>
        <family val="1"/>
        <charset val="128"/>
      </rPr>
      <t>派遣職員を除く。</t>
    </r>
    <rPh sb="0" eb="1">
      <t>チュウ</t>
    </rPh>
    <rPh sb="4" eb="6">
      <t>ハケン</t>
    </rPh>
    <rPh sb="6" eb="8">
      <t>ショクイン</t>
    </rPh>
    <rPh sb="9" eb="10">
      <t>ノゾ</t>
    </rPh>
    <phoneticPr fontId="6"/>
  </si>
  <si>
    <t>注２ ：岡崎市民病院等の数値は、令和元年度より県から移管された「岡崎市立愛知病院」を含む。</t>
    <rPh sb="12" eb="14">
      <t>スウチ</t>
    </rPh>
    <phoneticPr fontId="14"/>
  </si>
  <si>
    <r>
      <t>注１ ：</t>
    </r>
    <r>
      <rPr>
        <sz val="11"/>
        <rFont val="ＭＳ Ｐ明朝"/>
        <family val="1"/>
        <charset val="128"/>
      </rPr>
      <t>派遣職員を除く。</t>
    </r>
    <rPh sb="0" eb="1">
      <t>チュウ</t>
    </rPh>
    <rPh sb="4" eb="6">
      <t>ハケン</t>
    </rPh>
    <rPh sb="6" eb="8">
      <t>ショクイン</t>
    </rPh>
    <rPh sb="9" eb="10">
      <t>ノゾ</t>
    </rPh>
    <phoneticPr fontId="6"/>
  </si>
  <si>
    <r>
      <t>資料 ：</t>
    </r>
    <r>
      <rPr>
        <sz val="11"/>
        <rFont val="ＭＳ Ｐ明朝"/>
        <family val="1"/>
        <charset val="128"/>
      </rPr>
      <t>人事課</t>
    </r>
    <rPh sb="4" eb="6">
      <t>ジンジ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</si>
</sst>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&quot;-&quot;"/>
    <numFmt numFmtId="177" formatCode="#,##0.0;\-#,##0.0"/>
    <numFmt numFmtId="178" formatCode="0.0_);[Red]\(0.0\)"/>
  </numFmts>
  <fonts count="15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color indexed="10"/>
      <name val="ＭＳ Ｐ明朝"/>
      <family val="1"/>
      <charset val="128"/>
    </font>
    <font>
      <sz val="6"/>
      <name val="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2" borderId="4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37" fontId="8" fillId="0" borderId="0" xfId="0" applyNumberFormat="1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37" fontId="10" fillId="0" borderId="0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right" vertical="center"/>
    </xf>
    <xf numFmtId="0" fontId="11" fillId="0" borderId="4" xfId="0" applyFont="1" applyBorder="1" applyAlignment="1"/>
    <xf numFmtId="0" fontId="11" fillId="0" borderId="4" xfId="0" applyFont="1" applyBorder="1" applyAlignment="1">
      <alignment horizontal="right" vertical="top"/>
    </xf>
    <xf numFmtId="0" fontId="13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37" fontId="10" fillId="0" borderId="3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77" fontId="8" fillId="0" borderId="0" xfId="0" applyNumberFormat="1" applyFont="1" applyFill="1" applyAlignment="1">
      <alignment vertical="center"/>
    </xf>
    <xf numFmtId="0" fontId="12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176" fontId="8" fillId="0" borderId="0" xfId="0" applyNumberFormat="1" applyFont="1" applyFill="1" applyBorder="1" applyAlignment="1" applyProtection="1">
      <alignment vertical="center"/>
    </xf>
    <xf numFmtId="0" fontId="9" fillId="2" borderId="10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right" vertical="center"/>
    </xf>
    <xf numFmtId="0" fontId="8" fillId="3" borderId="9" xfId="0" applyFont="1" applyFill="1" applyBorder="1" applyAlignment="1">
      <alignment horizontal="center" vertical="center"/>
    </xf>
    <xf numFmtId="37" fontId="8" fillId="3" borderId="5" xfId="0" applyNumberFormat="1" applyFont="1" applyFill="1" applyBorder="1" applyAlignment="1" applyProtection="1">
      <alignment vertical="center"/>
    </xf>
    <xf numFmtId="37" fontId="10" fillId="3" borderId="11" xfId="0" applyNumberFormat="1" applyFont="1" applyFill="1" applyBorder="1" applyAlignment="1" applyProtection="1">
      <alignment vertical="center"/>
    </xf>
    <xf numFmtId="37" fontId="10" fillId="3" borderId="0" xfId="0" applyNumberFormat="1" applyFont="1" applyFill="1" applyBorder="1" applyAlignment="1" applyProtection="1">
      <alignment vertical="center"/>
    </xf>
    <xf numFmtId="176" fontId="8" fillId="3" borderId="0" xfId="0" applyNumberFormat="1" applyFont="1" applyFill="1" applyBorder="1" applyAlignment="1" applyProtection="1">
      <alignment vertical="center"/>
    </xf>
    <xf numFmtId="176" fontId="8" fillId="3" borderId="0" xfId="0" quotePrefix="1" applyNumberFormat="1" applyFont="1" applyFill="1" applyBorder="1" applyAlignment="1" applyProtection="1">
      <alignment horizontal="right" vertical="center"/>
    </xf>
    <xf numFmtId="176" fontId="8" fillId="3" borderId="0" xfId="0" applyNumberFormat="1" applyFont="1" applyFill="1" applyBorder="1" applyAlignment="1" applyProtection="1">
      <alignment horizontal="right" vertical="center"/>
    </xf>
    <xf numFmtId="176" fontId="8" fillId="3" borderId="0" xfId="5" applyNumberFormat="1" applyFont="1" applyFill="1" applyBorder="1" applyAlignment="1" applyProtection="1">
      <alignment vertical="center"/>
    </xf>
    <xf numFmtId="176" fontId="8" fillId="3" borderId="0" xfId="0" applyNumberFormat="1" applyFont="1" applyFill="1" applyAlignment="1" applyProtection="1">
      <alignment vertical="center"/>
    </xf>
    <xf numFmtId="176" fontId="8" fillId="3" borderId="0" xfId="0" applyNumberFormat="1" applyFont="1" applyFill="1" applyAlignment="1">
      <alignment vertical="center"/>
    </xf>
    <xf numFmtId="178" fontId="10" fillId="0" borderId="3" xfId="0" applyNumberFormat="1" applyFont="1" applyFill="1" applyBorder="1" applyAlignment="1" applyProtection="1">
      <alignment vertical="center"/>
    </xf>
    <xf numFmtId="176" fontId="8" fillId="4" borderId="0" xfId="0" applyNumberFormat="1" applyFont="1" applyFill="1" applyBorder="1" applyAlignment="1" applyProtection="1">
      <alignment vertical="center"/>
    </xf>
    <xf numFmtId="176" fontId="8" fillId="4" borderId="0" xfId="0" quotePrefix="1" applyNumberFormat="1" applyFont="1" applyFill="1" applyBorder="1" applyAlignment="1" applyProtection="1">
      <alignment horizontal="right" vertical="center"/>
    </xf>
    <xf numFmtId="176" fontId="8" fillId="4" borderId="0" xfId="0" applyNumberFormat="1" applyFont="1" applyFill="1" applyBorder="1" applyAlignment="1" applyProtection="1">
      <alignment horizontal="right" vertical="center"/>
    </xf>
    <xf numFmtId="176" fontId="8" fillId="4" borderId="0" xfId="5" applyNumberFormat="1" applyFont="1" applyFill="1" applyBorder="1" applyAlignment="1" applyProtection="1">
      <alignment vertical="center"/>
    </xf>
    <xf numFmtId="176" fontId="8" fillId="4" borderId="0" xfId="0" applyNumberFormat="1" applyFont="1" applyFill="1" applyAlignment="1" applyProtection="1">
      <alignment vertical="center"/>
    </xf>
    <xf numFmtId="176" fontId="8" fillId="4" borderId="0" xfId="0" applyNumberFormat="1" applyFont="1" applyFill="1" applyAlignment="1">
      <alignment vertical="center"/>
    </xf>
    <xf numFmtId="37" fontId="10" fillId="4" borderId="3" xfId="0" applyNumberFormat="1" applyFont="1" applyFill="1" applyBorder="1" applyAlignment="1" applyProtection="1">
      <alignment vertical="center"/>
    </xf>
    <xf numFmtId="176" fontId="8" fillId="0" borderId="0" xfId="0" quotePrefix="1" applyNumberFormat="1" applyFont="1" applyFill="1" applyBorder="1" applyAlignment="1" applyProtection="1">
      <alignment horizontal="right" vertical="center"/>
    </xf>
    <xf numFmtId="176" fontId="8" fillId="0" borderId="0" xfId="0" applyNumberFormat="1" applyFont="1" applyFill="1" applyBorder="1" applyAlignment="1" applyProtection="1">
      <alignment horizontal="right" vertical="center"/>
    </xf>
    <xf numFmtId="176" fontId="8" fillId="0" borderId="0" xfId="5" applyNumberFormat="1" applyFont="1" applyFill="1" applyBorder="1" applyAlignment="1" applyProtection="1">
      <alignment vertical="center"/>
    </xf>
    <xf numFmtId="176" fontId="8" fillId="0" borderId="0" xfId="0" applyNumberFormat="1" applyFont="1" applyFill="1" applyAlignment="1" applyProtection="1">
      <alignment vertical="center"/>
    </xf>
    <xf numFmtId="176" fontId="8" fillId="0" borderId="0" xfId="0" applyNumberFormat="1" applyFont="1" applyFill="1" applyAlignment="1">
      <alignment vertical="center"/>
    </xf>
    <xf numFmtId="37" fontId="8" fillId="3" borderId="11" xfId="0" applyNumberFormat="1" applyFont="1" applyFill="1" applyBorder="1" applyAlignment="1" applyProtection="1">
      <alignment vertical="center"/>
    </xf>
    <xf numFmtId="0" fontId="8" fillId="0" borderId="3" xfId="0" applyNumberFormat="1" applyFont="1" applyFill="1" applyBorder="1" applyAlignment="1" applyProtection="1">
      <alignment vertical="center"/>
    </xf>
    <xf numFmtId="37" fontId="8" fillId="4" borderId="3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>
      <alignment horizontal="right" vertical="center"/>
    </xf>
    <xf numFmtId="0" fontId="11" fillId="0" borderId="4" xfId="0" applyFont="1" applyFill="1" applyBorder="1" applyAlignment="1"/>
    <xf numFmtId="0" fontId="11" fillId="0" borderId="4" xfId="0" applyFont="1" applyFill="1" applyBorder="1" applyAlignment="1">
      <alignment horizontal="right" vertical="top"/>
    </xf>
    <xf numFmtId="0" fontId="9" fillId="0" borderId="4" xfId="0" applyFont="1" applyFill="1" applyBorder="1" applyAlignment="1">
      <alignment vertical="center"/>
    </xf>
    <xf numFmtId="37" fontId="8" fillId="0" borderId="5" xfId="0" applyNumberFormat="1" applyFont="1" applyFill="1" applyBorder="1" applyAlignment="1" applyProtection="1">
      <alignment vertical="center"/>
    </xf>
    <xf numFmtId="0" fontId="9" fillId="0" borderId="10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37" fontId="8" fillId="0" borderId="11" xfId="0" applyNumberFormat="1" applyFont="1" applyFill="1" applyBorder="1" applyAlignment="1" applyProtection="1">
      <alignment vertical="center"/>
    </xf>
    <xf numFmtId="37" fontId="8" fillId="0" borderId="3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center" vertical="center"/>
    </xf>
    <xf numFmtId="37" fontId="8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Border="1" applyAlignment="1">
      <alignment horizontal="right" vertical="center"/>
    </xf>
    <xf numFmtId="0" fontId="8" fillId="4" borderId="0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horizontal="right" vertical="center"/>
    </xf>
    <xf numFmtId="0" fontId="11" fillId="4" borderId="4" xfId="0" applyFont="1" applyFill="1" applyBorder="1" applyAlignment="1"/>
    <xf numFmtId="0" fontId="11" fillId="4" borderId="4" xfId="0" applyFont="1" applyFill="1" applyBorder="1" applyAlignment="1">
      <alignment horizontal="right" vertical="top"/>
    </xf>
    <xf numFmtId="0" fontId="8" fillId="4" borderId="9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vertical="center"/>
    </xf>
    <xf numFmtId="37" fontId="8" fillId="4" borderId="5" xfId="0" applyNumberFormat="1" applyFont="1" applyFill="1" applyBorder="1" applyAlignment="1" applyProtection="1">
      <alignment vertical="center"/>
    </xf>
    <xf numFmtId="177" fontId="8" fillId="4" borderId="0" xfId="0" applyNumberFormat="1" applyFont="1" applyFill="1" applyAlignment="1">
      <alignment vertical="center"/>
    </xf>
    <xf numFmtId="0" fontId="9" fillId="5" borderId="10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4" borderId="8" xfId="0" applyFont="1" applyFill="1" applyBorder="1" applyAlignment="1">
      <alignment vertical="center"/>
    </xf>
    <xf numFmtId="37" fontId="8" fillId="4" borderId="11" xfId="0" applyNumberFormat="1" applyFont="1" applyFill="1" applyBorder="1" applyAlignment="1" applyProtection="1">
      <alignment vertical="center"/>
    </xf>
    <xf numFmtId="0" fontId="8" fillId="4" borderId="3" xfId="0" applyNumberFormat="1" applyFont="1" applyFill="1" applyBorder="1" applyAlignment="1" applyProtection="1">
      <alignment vertical="center"/>
    </xf>
    <xf numFmtId="0" fontId="10" fillId="4" borderId="0" xfId="0" applyFont="1" applyFill="1" applyBorder="1" applyAlignment="1">
      <alignment horizontal="center" vertical="center"/>
    </xf>
    <xf numFmtId="37" fontId="10" fillId="4" borderId="0" xfId="0" applyNumberFormat="1" applyFont="1" applyFill="1" applyBorder="1" applyAlignment="1" applyProtection="1">
      <alignment vertical="center"/>
    </xf>
    <xf numFmtId="0" fontId="10" fillId="4" borderId="0" xfId="0" applyFont="1" applyFill="1" applyBorder="1" applyAlignment="1">
      <alignment horizontal="right" vertical="center"/>
    </xf>
    <xf numFmtId="37" fontId="8" fillId="4" borderId="0" xfId="0" applyNumberFormat="1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37" fontId="10" fillId="4" borderId="11" xfId="0" applyNumberFormat="1" applyFont="1" applyFill="1" applyBorder="1" applyAlignment="1" applyProtection="1">
      <alignment vertical="center"/>
    </xf>
    <xf numFmtId="0" fontId="10" fillId="4" borderId="3" xfId="0" applyNumberFormat="1" applyFont="1" applyFill="1" applyBorder="1" applyAlignment="1" applyProtection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center" vertical="center" textRotation="255" wrapText="1"/>
    </xf>
    <xf numFmtId="0" fontId="8" fillId="0" borderId="14" xfId="0" applyFont="1" applyBorder="1" applyAlignment="1">
      <alignment horizontal="center" vertical="center" textRotation="255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horizontal="center" vertical="center" textRotation="255"/>
    </xf>
    <xf numFmtId="0" fontId="8" fillId="0" borderId="4" xfId="0" applyFont="1" applyFill="1" applyBorder="1" applyAlignment="1">
      <alignment horizontal="center" vertical="center" textRotation="255"/>
    </xf>
    <xf numFmtId="0" fontId="8" fillId="0" borderId="13" xfId="0" applyFont="1" applyFill="1" applyBorder="1" applyAlignment="1">
      <alignment horizontal="center" vertical="center" textRotation="255" wrapText="1"/>
    </xf>
    <xf numFmtId="0" fontId="8" fillId="0" borderId="14" xfId="0" applyFont="1" applyFill="1" applyBorder="1" applyAlignment="1">
      <alignment horizontal="center" vertical="center" textRotation="255" wrapText="1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center" vertical="center" textRotation="255"/>
    </xf>
    <xf numFmtId="0" fontId="8" fillId="4" borderId="0" xfId="0" applyFont="1" applyFill="1" applyBorder="1" applyAlignment="1">
      <alignment horizontal="center" vertical="center" textRotation="255"/>
    </xf>
    <xf numFmtId="0" fontId="8" fillId="4" borderId="4" xfId="0" applyFont="1" applyFill="1" applyBorder="1" applyAlignment="1">
      <alignment horizontal="center" vertical="center" textRotation="255"/>
    </xf>
    <xf numFmtId="0" fontId="8" fillId="4" borderId="13" xfId="0" applyFont="1" applyFill="1" applyBorder="1" applyAlignment="1">
      <alignment horizontal="center" vertical="center" textRotation="255" wrapText="1"/>
    </xf>
    <xf numFmtId="0" fontId="8" fillId="4" borderId="14" xfId="0" applyFont="1" applyFill="1" applyBorder="1" applyAlignment="1">
      <alignment horizontal="center" vertical="center" textRotation="255" wrapText="1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3</xdr:row>
      <xdr:rowOff>205740</xdr:rowOff>
    </xdr:to>
    <xdr:sp macro="" textlink="">
      <xdr:nvSpPr>
        <xdr:cNvPr id="18441" name="Line 1">
          <a:extLst>
            <a:ext uri="{FF2B5EF4-FFF2-40B4-BE49-F238E27FC236}">
              <a16:creationId xmlns:a16="http://schemas.microsoft.com/office/drawing/2014/main" id="{8FC3B877-1272-4039-8111-FF683FB8A043}"/>
            </a:ext>
          </a:extLst>
        </xdr:cNvPr>
        <xdr:cNvSpPr>
          <a:spLocks noChangeShapeType="1"/>
        </xdr:cNvSpPr>
      </xdr:nvSpPr>
      <xdr:spPr bwMode="auto">
        <a:xfrm>
          <a:off x="121920" y="518160"/>
          <a:ext cx="1363980" cy="2057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3</xdr:row>
      <xdr:rowOff>266700</xdr:rowOff>
    </xdr:to>
    <xdr:sp macro="" textlink="">
      <xdr:nvSpPr>
        <xdr:cNvPr id="9281" name="Line 1">
          <a:extLst>
            <a:ext uri="{FF2B5EF4-FFF2-40B4-BE49-F238E27FC236}">
              <a16:creationId xmlns:a16="http://schemas.microsoft.com/office/drawing/2014/main" id="{39E48FEE-23FA-4F05-AE49-B34E10DE4EBB}"/>
            </a:ext>
          </a:extLst>
        </xdr:cNvPr>
        <xdr:cNvSpPr>
          <a:spLocks noChangeShapeType="1"/>
        </xdr:cNvSpPr>
      </xdr:nvSpPr>
      <xdr:spPr bwMode="auto">
        <a:xfrm>
          <a:off x="121920" y="518160"/>
          <a:ext cx="1318260" cy="2057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3</xdr:row>
      <xdr:rowOff>266700</xdr:rowOff>
    </xdr:to>
    <xdr:sp macro="" textlink="">
      <xdr:nvSpPr>
        <xdr:cNvPr id="8262" name="Line 1">
          <a:extLst>
            <a:ext uri="{FF2B5EF4-FFF2-40B4-BE49-F238E27FC236}">
              <a16:creationId xmlns:a16="http://schemas.microsoft.com/office/drawing/2014/main" id="{2E74842D-8017-4540-884C-F6803B711E46}"/>
            </a:ext>
          </a:extLst>
        </xdr:cNvPr>
        <xdr:cNvSpPr>
          <a:spLocks noChangeShapeType="1"/>
        </xdr:cNvSpPr>
      </xdr:nvSpPr>
      <xdr:spPr bwMode="auto">
        <a:xfrm>
          <a:off x="121920" y="518160"/>
          <a:ext cx="1318260" cy="2057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3</xdr:row>
      <xdr:rowOff>266700</xdr:rowOff>
    </xdr:to>
    <xdr:sp macro="" textlink="">
      <xdr:nvSpPr>
        <xdr:cNvPr id="7243" name="Line 1">
          <a:extLst>
            <a:ext uri="{FF2B5EF4-FFF2-40B4-BE49-F238E27FC236}">
              <a16:creationId xmlns:a16="http://schemas.microsoft.com/office/drawing/2014/main" id="{1CE10939-F400-451E-9948-E4C0CCD54602}"/>
            </a:ext>
          </a:extLst>
        </xdr:cNvPr>
        <xdr:cNvSpPr>
          <a:spLocks noChangeShapeType="1"/>
        </xdr:cNvSpPr>
      </xdr:nvSpPr>
      <xdr:spPr bwMode="auto">
        <a:xfrm>
          <a:off x="121920" y="518160"/>
          <a:ext cx="1318260" cy="2057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3</xdr:row>
      <xdr:rowOff>266700</xdr:rowOff>
    </xdr:to>
    <xdr:sp macro="" textlink="">
      <xdr:nvSpPr>
        <xdr:cNvPr id="6220" name="Line 1">
          <a:extLst>
            <a:ext uri="{FF2B5EF4-FFF2-40B4-BE49-F238E27FC236}">
              <a16:creationId xmlns:a16="http://schemas.microsoft.com/office/drawing/2014/main" id="{CB3F438D-22E0-471A-80DA-00B5260C7B08}"/>
            </a:ext>
          </a:extLst>
        </xdr:cNvPr>
        <xdr:cNvSpPr>
          <a:spLocks noChangeShapeType="1"/>
        </xdr:cNvSpPr>
      </xdr:nvSpPr>
      <xdr:spPr bwMode="auto">
        <a:xfrm>
          <a:off x="121920" y="518160"/>
          <a:ext cx="1318260" cy="2057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3</xdr:row>
      <xdr:rowOff>266700</xdr:rowOff>
    </xdr:to>
    <xdr:sp macro="" textlink="">
      <xdr:nvSpPr>
        <xdr:cNvPr id="5196" name="Line 1">
          <a:extLst>
            <a:ext uri="{FF2B5EF4-FFF2-40B4-BE49-F238E27FC236}">
              <a16:creationId xmlns:a16="http://schemas.microsoft.com/office/drawing/2014/main" id="{FC572EFA-8C3E-491F-9321-1E4A28791631}"/>
            </a:ext>
          </a:extLst>
        </xdr:cNvPr>
        <xdr:cNvSpPr>
          <a:spLocks noChangeShapeType="1"/>
        </xdr:cNvSpPr>
      </xdr:nvSpPr>
      <xdr:spPr bwMode="auto">
        <a:xfrm>
          <a:off x="121920" y="518160"/>
          <a:ext cx="1318260" cy="2057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3</xdr:row>
      <xdr:rowOff>266700</xdr:rowOff>
    </xdr:to>
    <xdr:sp macro="" textlink="">
      <xdr:nvSpPr>
        <xdr:cNvPr id="17419" name="Line 1">
          <a:extLst>
            <a:ext uri="{FF2B5EF4-FFF2-40B4-BE49-F238E27FC236}">
              <a16:creationId xmlns:a16="http://schemas.microsoft.com/office/drawing/2014/main" id="{CA43817F-3212-49C1-89DF-551026C112CF}"/>
            </a:ext>
          </a:extLst>
        </xdr:cNvPr>
        <xdr:cNvSpPr>
          <a:spLocks noChangeShapeType="1"/>
        </xdr:cNvSpPr>
      </xdr:nvSpPr>
      <xdr:spPr bwMode="auto">
        <a:xfrm>
          <a:off x="121920" y="518160"/>
          <a:ext cx="1363980" cy="2057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3</xdr:row>
      <xdr:rowOff>266700</xdr:rowOff>
    </xdr:to>
    <xdr:sp macro="" textlink="">
      <xdr:nvSpPr>
        <xdr:cNvPr id="16400" name="Line 1">
          <a:extLst>
            <a:ext uri="{FF2B5EF4-FFF2-40B4-BE49-F238E27FC236}">
              <a16:creationId xmlns:a16="http://schemas.microsoft.com/office/drawing/2014/main" id="{317F6EE0-4DF8-4497-B697-0DE371BB538C}"/>
            </a:ext>
          </a:extLst>
        </xdr:cNvPr>
        <xdr:cNvSpPr>
          <a:spLocks noChangeShapeType="1"/>
        </xdr:cNvSpPr>
      </xdr:nvSpPr>
      <xdr:spPr bwMode="auto">
        <a:xfrm>
          <a:off x="121920" y="518160"/>
          <a:ext cx="1363980" cy="2057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3</xdr:row>
      <xdr:rowOff>266700</xdr:rowOff>
    </xdr:to>
    <xdr:sp macro="" textlink="">
      <xdr:nvSpPr>
        <xdr:cNvPr id="15382" name="Line 1">
          <a:extLst>
            <a:ext uri="{FF2B5EF4-FFF2-40B4-BE49-F238E27FC236}">
              <a16:creationId xmlns:a16="http://schemas.microsoft.com/office/drawing/2014/main" id="{13C72BC5-BC05-4042-8D7C-75790C01BF56}"/>
            </a:ext>
          </a:extLst>
        </xdr:cNvPr>
        <xdr:cNvSpPr>
          <a:spLocks noChangeShapeType="1"/>
        </xdr:cNvSpPr>
      </xdr:nvSpPr>
      <xdr:spPr bwMode="auto">
        <a:xfrm>
          <a:off x="121920" y="518160"/>
          <a:ext cx="1363980" cy="2057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3</xdr:row>
      <xdr:rowOff>266700</xdr:rowOff>
    </xdr:to>
    <xdr:sp macro="" textlink="">
      <xdr:nvSpPr>
        <xdr:cNvPr id="14367" name="Line 1">
          <a:extLst>
            <a:ext uri="{FF2B5EF4-FFF2-40B4-BE49-F238E27FC236}">
              <a16:creationId xmlns:a16="http://schemas.microsoft.com/office/drawing/2014/main" id="{6D39B08F-AA0B-415C-8303-DB12824C7939}"/>
            </a:ext>
          </a:extLst>
        </xdr:cNvPr>
        <xdr:cNvSpPr>
          <a:spLocks noChangeShapeType="1"/>
        </xdr:cNvSpPr>
      </xdr:nvSpPr>
      <xdr:spPr bwMode="auto">
        <a:xfrm>
          <a:off x="121920" y="518160"/>
          <a:ext cx="1363980" cy="2057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3</xdr:row>
      <xdr:rowOff>266700</xdr:rowOff>
    </xdr:to>
    <xdr:sp macro="" textlink="">
      <xdr:nvSpPr>
        <xdr:cNvPr id="13352" name="Line 1">
          <a:extLst>
            <a:ext uri="{FF2B5EF4-FFF2-40B4-BE49-F238E27FC236}">
              <a16:creationId xmlns:a16="http://schemas.microsoft.com/office/drawing/2014/main" id="{9B693D6A-9AB6-4883-9A6F-E27AA6118160}"/>
            </a:ext>
          </a:extLst>
        </xdr:cNvPr>
        <xdr:cNvSpPr>
          <a:spLocks noChangeShapeType="1"/>
        </xdr:cNvSpPr>
      </xdr:nvSpPr>
      <xdr:spPr bwMode="auto">
        <a:xfrm>
          <a:off x="121920" y="518160"/>
          <a:ext cx="1363980" cy="2057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3</xdr:row>
      <xdr:rowOff>266700</xdr:rowOff>
    </xdr:to>
    <xdr:sp macro="" textlink="">
      <xdr:nvSpPr>
        <xdr:cNvPr id="12338" name="Line 1">
          <a:extLst>
            <a:ext uri="{FF2B5EF4-FFF2-40B4-BE49-F238E27FC236}">
              <a16:creationId xmlns:a16="http://schemas.microsoft.com/office/drawing/2014/main" id="{0F6F2757-62E3-4BA4-A883-405FE7ACFA0F}"/>
            </a:ext>
          </a:extLst>
        </xdr:cNvPr>
        <xdr:cNvSpPr>
          <a:spLocks noChangeShapeType="1"/>
        </xdr:cNvSpPr>
      </xdr:nvSpPr>
      <xdr:spPr bwMode="auto">
        <a:xfrm>
          <a:off x="121920" y="518160"/>
          <a:ext cx="1318260" cy="2057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3</xdr:row>
      <xdr:rowOff>266700</xdr:rowOff>
    </xdr:to>
    <xdr:sp macro="" textlink="">
      <xdr:nvSpPr>
        <xdr:cNvPr id="11321" name="Line 1">
          <a:extLst>
            <a:ext uri="{FF2B5EF4-FFF2-40B4-BE49-F238E27FC236}">
              <a16:creationId xmlns:a16="http://schemas.microsoft.com/office/drawing/2014/main" id="{02D6A8A0-D5B7-4877-8B07-ED9CFC1944BC}"/>
            </a:ext>
          </a:extLst>
        </xdr:cNvPr>
        <xdr:cNvSpPr>
          <a:spLocks noChangeShapeType="1"/>
        </xdr:cNvSpPr>
      </xdr:nvSpPr>
      <xdr:spPr bwMode="auto">
        <a:xfrm>
          <a:off x="121920" y="518160"/>
          <a:ext cx="1318260" cy="2057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3</xdr:row>
      <xdr:rowOff>266700</xdr:rowOff>
    </xdr:to>
    <xdr:sp macro="" textlink="">
      <xdr:nvSpPr>
        <xdr:cNvPr id="10300" name="Line 1">
          <a:extLst>
            <a:ext uri="{FF2B5EF4-FFF2-40B4-BE49-F238E27FC236}">
              <a16:creationId xmlns:a16="http://schemas.microsoft.com/office/drawing/2014/main" id="{BC04947D-BA91-44F4-A8C7-20C5EB5A7C5D}"/>
            </a:ext>
          </a:extLst>
        </xdr:cNvPr>
        <xdr:cNvSpPr>
          <a:spLocks noChangeShapeType="1"/>
        </xdr:cNvSpPr>
      </xdr:nvSpPr>
      <xdr:spPr bwMode="auto">
        <a:xfrm>
          <a:off x="121920" y="518160"/>
          <a:ext cx="1318260" cy="2057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indexed="14"/>
    <pageSetUpPr fitToPage="1"/>
  </sheetPr>
  <dimension ref="B1:L33"/>
  <sheetViews>
    <sheetView showGridLines="0" defaultGridColor="0" colorId="22" zoomScale="85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76" customWidth="1"/>
    <col min="2" max="2" width="4.296875" style="76" customWidth="1"/>
    <col min="3" max="3" width="13" style="76" bestFit="1" customWidth="1"/>
    <col min="4" max="4" width="10.59765625" style="76" customWidth="1"/>
    <col min="5" max="5" width="9.19921875" style="76" bestFit="1" customWidth="1"/>
    <col min="6" max="9" width="9.59765625" style="76" customWidth="1"/>
    <col min="10" max="10" width="14.5" style="76" customWidth="1"/>
    <col min="11" max="12" width="9.59765625" style="76" customWidth="1"/>
    <col min="13" max="16384" width="8.59765625" style="76"/>
  </cols>
  <sheetData>
    <row r="1" spans="2:12" ht="23.4">
      <c r="B1" s="125" t="s">
        <v>31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2:12">
      <c r="B2" s="78"/>
      <c r="C2" s="78"/>
      <c r="D2" s="78"/>
      <c r="F2" s="78"/>
      <c r="G2" s="78"/>
      <c r="H2" s="78"/>
      <c r="I2" s="78"/>
      <c r="K2" s="78"/>
      <c r="L2" s="77" t="s">
        <v>55</v>
      </c>
    </row>
    <row r="3" spans="2:12" ht="4.5" customHeight="1" thickBot="1">
      <c r="B3" s="79"/>
      <c r="C3" s="79"/>
      <c r="D3" s="78"/>
      <c r="F3" s="78"/>
      <c r="G3" s="79"/>
      <c r="H3" s="79"/>
      <c r="I3" s="79"/>
      <c r="J3" s="80"/>
      <c r="K3" s="80"/>
      <c r="L3" s="80"/>
    </row>
    <row r="4" spans="2:12" ht="16.5" customHeight="1">
      <c r="B4" s="81" t="s">
        <v>18</v>
      </c>
      <c r="C4" s="82" t="s">
        <v>19</v>
      </c>
      <c r="D4" s="83" t="s">
        <v>20</v>
      </c>
      <c r="E4" s="83" t="s">
        <v>23</v>
      </c>
      <c r="F4" s="83" t="s">
        <v>0</v>
      </c>
      <c r="G4" s="84" t="s">
        <v>1</v>
      </c>
      <c r="H4" s="84" t="s">
        <v>29</v>
      </c>
      <c r="I4" s="84" t="s">
        <v>30</v>
      </c>
      <c r="J4" s="84" t="s">
        <v>63</v>
      </c>
      <c r="K4" s="84" t="s">
        <v>3</v>
      </c>
      <c r="L4" s="84" t="s">
        <v>4</v>
      </c>
    </row>
    <row r="5" spans="2:12" ht="16.5" customHeight="1">
      <c r="B5" s="85" t="s">
        <v>21</v>
      </c>
      <c r="C5" s="85"/>
      <c r="D5" s="86">
        <f>SUM(D6:D20)</f>
        <v>2986</v>
      </c>
      <c r="E5" s="87">
        <f>D5/D29*100</f>
        <v>81.31808278867102</v>
      </c>
      <c r="F5" s="43">
        <f t="shared" ref="F5:L5" si="0">SUM(F6:F20)</f>
        <v>843</v>
      </c>
      <c r="G5" s="43">
        <f t="shared" si="0"/>
        <v>244</v>
      </c>
      <c r="H5" s="43">
        <f t="shared" si="0"/>
        <v>1162</v>
      </c>
      <c r="I5" s="43">
        <f t="shared" si="0"/>
        <v>395</v>
      </c>
      <c r="J5" s="43">
        <f t="shared" si="0"/>
        <v>26</v>
      </c>
      <c r="K5" s="43">
        <f t="shared" si="0"/>
        <v>316</v>
      </c>
      <c r="L5" s="43">
        <f t="shared" si="0"/>
        <v>0</v>
      </c>
    </row>
    <row r="6" spans="2:12" ht="16.5" customHeight="1">
      <c r="B6" s="126" t="s">
        <v>14</v>
      </c>
      <c r="C6" s="88" t="s">
        <v>56</v>
      </c>
      <c r="D6" s="86">
        <f t="shared" ref="D6:D23" si="1">SUM(F6:L6)</f>
        <v>41</v>
      </c>
      <c r="E6" s="87">
        <f>D6/D29*100</f>
        <v>1.1165577342047932</v>
      </c>
      <c r="F6" s="43">
        <v>39</v>
      </c>
      <c r="G6" s="43">
        <v>0</v>
      </c>
      <c r="H6" s="43">
        <v>0</v>
      </c>
      <c r="I6" s="43">
        <v>0</v>
      </c>
      <c r="J6" s="43">
        <v>0</v>
      </c>
      <c r="K6" s="43">
        <v>2</v>
      </c>
      <c r="L6" s="43">
        <v>0</v>
      </c>
    </row>
    <row r="7" spans="2:12" ht="16.5" customHeight="1">
      <c r="B7" s="127"/>
      <c r="C7" s="89" t="s">
        <v>57</v>
      </c>
      <c r="D7" s="86">
        <f t="shared" si="1"/>
        <v>122</v>
      </c>
      <c r="E7" s="87">
        <f>D7/D29*100</f>
        <v>3.3224400871459698</v>
      </c>
      <c r="F7" s="43">
        <v>122</v>
      </c>
      <c r="G7" s="44">
        <v>0</v>
      </c>
      <c r="H7" s="45">
        <v>0</v>
      </c>
      <c r="I7" s="45">
        <v>0</v>
      </c>
      <c r="J7" s="45">
        <v>0</v>
      </c>
      <c r="K7" s="43">
        <v>0</v>
      </c>
      <c r="L7" s="45">
        <v>0</v>
      </c>
    </row>
    <row r="8" spans="2:12" ht="16.5" customHeight="1">
      <c r="B8" s="127"/>
      <c r="C8" s="89" t="s">
        <v>5</v>
      </c>
      <c r="D8" s="86">
        <f t="shared" si="1"/>
        <v>92</v>
      </c>
      <c r="E8" s="87">
        <f>D8/D29*100</f>
        <v>2.505446623093682</v>
      </c>
      <c r="F8" s="43">
        <v>76</v>
      </c>
      <c r="G8" s="43">
        <v>3</v>
      </c>
      <c r="H8" s="45">
        <v>1</v>
      </c>
      <c r="I8" s="45">
        <v>0</v>
      </c>
      <c r="J8" s="45">
        <v>0</v>
      </c>
      <c r="K8" s="44">
        <v>12</v>
      </c>
      <c r="L8" s="45">
        <v>0</v>
      </c>
    </row>
    <row r="9" spans="2:12" ht="16.5" customHeight="1">
      <c r="B9" s="127"/>
      <c r="C9" s="89" t="s">
        <v>58</v>
      </c>
      <c r="D9" s="86">
        <f t="shared" si="1"/>
        <v>110</v>
      </c>
      <c r="E9" s="87">
        <f>D9/D29*100</f>
        <v>2.9956427015250546</v>
      </c>
      <c r="F9" s="43">
        <v>94</v>
      </c>
      <c r="G9" s="44">
        <v>2</v>
      </c>
      <c r="H9" s="45">
        <v>0</v>
      </c>
      <c r="I9" s="45">
        <v>0</v>
      </c>
      <c r="J9" s="45">
        <v>0</v>
      </c>
      <c r="K9" s="43">
        <v>14</v>
      </c>
      <c r="L9" s="45">
        <v>0</v>
      </c>
    </row>
    <row r="10" spans="2:12" ht="16.5" customHeight="1">
      <c r="B10" s="127"/>
      <c r="C10" s="89" t="s">
        <v>59</v>
      </c>
      <c r="D10" s="86">
        <f t="shared" si="1"/>
        <v>81</v>
      </c>
      <c r="E10" s="87">
        <f>D10/D29*100</f>
        <v>2.2058823529411766</v>
      </c>
      <c r="F10" s="43">
        <v>74</v>
      </c>
      <c r="G10" s="45">
        <v>1</v>
      </c>
      <c r="H10" s="45">
        <v>0</v>
      </c>
      <c r="I10" s="44">
        <v>0</v>
      </c>
      <c r="J10" s="45">
        <v>0</v>
      </c>
      <c r="K10" s="43">
        <v>6</v>
      </c>
      <c r="L10" s="45">
        <v>0</v>
      </c>
    </row>
    <row r="11" spans="2:12" ht="16.5" customHeight="1">
      <c r="B11" s="127"/>
      <c r="C11" s="89" t="s">
        <v>41</v>
      </c>
      <c r="D11" s="86">
        <f t="shared" si="1"/>
        <v>175</v>
      </c>
      <c r="E11" s="87">
        <f>D11/D29*100</f>
        <v>4.7657952069716778</v>
      </c>
      <c r="F11" s="43">
        <v>153</v>
      </c>
      <c r="G11" s="43">
        <v>0</v>
      </c>
      <c r="H11" s="45">
        <v>18</v>
      </c>
      <c r="I11" s="45">
        <v>1</v>
      </c>
      <c r="J11" s="45">
        <v>0</v>
      </c>
      <c r="K11" s="44">
        <v>3</v>
      </c>
      <c r="L11" s="45">
        <v>0</v>
      </c>
    </row>
    <row r="12" spans="2:12" ht="16.5" customHeight="1">
      <c r="B12" s="127"/>
      <c r="C12" s="89" t="s">
        <v>42</v>
      </c>
      <c r="D12" s="86">
        <f t="shared" si="1"/>
        <v>135</v>
      </c>
      <c r="E12" s="87">
        <f>D12/D29*100</f>
        <v>3.6764705882352944</v>
      </c>
      <c r="F12" s="43">
        <v>28</v>
      </c>
      <c r="G12" s="44">
        <v>17</v>
      </c>
      <c r="H12" s="45">
        <v>73</v>
      </c>
      <c r="I12" s="45">
        <v>0</v>
      </c>
      <c r="J12" s="45">
        <v>0</v>
      </c>
      <c r="K12" s="43">
        <v>17</v>
      </c>
      <c r="L12" s="45">
        <v>0</v>
      </c>
    </row>
    <row r="13" spans="2:12" ht="16.5" customHeight="1">
      <c r="B13" s="127"/>
      <c r="C13" s="89" t="s">
        <v>36</v>
      </c>
      <c r="D13" s="86">
        <f t="shared" si="1"/>
        <v>513</v>
      </c>
      <c r="E13" s="87">
        <f>D13/D29*100</f>
        <v>13.970588235294118</v>
      </c>
      <c r="F13" s="43">
        <v>39</v>
      </c>
      <c r="G13" s="44">
        <v>1</v>
      </c>
      <c r="H13" s="45">
        <v>4</v>
      </c>
      <c r="I13" s="45">
        <v>391</v>
      </c>
      <c r="J13" s="45">
        <v>26</v>
      </c>
      <c r="K13" s="43">
        <v>52</v>
      </c>
      <c r="L13" s="45">
        <v>0</v>
      </c>
    </row>
    <row r="14" spans="2:12" ht="16.5" customHeight="1">
      <c r="B14" s="127"/>
      <c r="C14" s="89" t="s">
        <v>60</v>
      </c>
      <c r="D14" s="86">
        <f t="shared" si="1"/>
        <v>200</v>
      </c>
      <c r="E14" s="87">
        <f>D14/D29*100</f>
        <v>5.4466230936819171</v>
      </c>
      <c r="F14" s="43">
        <v>48</v>
      </c>
      <c r="G14" s="43">
        <v>28</v>
      </c>
      <c r="H14" s="43">
        <v>1</v>
      </c>
      <c r="I14" s="43">
        <v>0</v>
      </c>
      <c r="J14" s="45">
        <v>0</v>
      </c>
      <c r="K14" s="43">
        <v>123</v>
      </c>
      <c r="L14" s="45">
        <v>0</v>
      </c>
    </row>
    <row r="15" spans="2:12" ht="16.5" customHeight="1">
      <c r="B15" s="127"/>
      <c r="C15" s="89" t="s">
        <v>61</v>
      </c>
      <c r="D15" s="86">
        <f t="shared" si="1"/>
        <v>63</v>
      </c>
      <c r="E15" s="87">
        <f>D15/D29*100</f>
        <v>1.715686274509804</v>
      </c>
      <c r="F15" s="43">
        <v>53</v>
      </c>
      <c r="G15" s="43">
        <v>6</v>
      </c>
      <c r="H15" s="45">
        <v>0</v>
      </c>
      <c r="I15" s="45">
        <v>0</v>
      </c>
      <c r="J15" s="45">
        <v>0</v>
      </c>
      <c r="K15" s="43">
        <v>4</v>
      </c>
      <c r="L15" s="45">
        <v>0</v>
      </c>
    </row>
    <row r="16" spans="2:12" ht="16.5" customHeight="1">
      <c r="B16" s="127"/>
      <c r="C16" s="89" t="s">
        <v>12</v>
      </c>
      <c r="D16" s="86">
        <f t="shared" si="1"/>
        <v>107</v>
      </c>
      <c r="E16" s="87">
        <f>D16/D29*100</f>
        <v>2.9139433551198257</v>
      </c>
      <c r="F16" s="43">
        <v>31</v>
      </c>
      <c r="G16" s="43">
        <v>59</v>
      </c>
      <c r="H16" s="45">
        <v>0</v>
      </c>
      <c r="I16" s="45">
        <v>0</v>
      </c>
      <c r="J16" s="45">
        <v>0</v>
      </c>
      <c r="K16" s="43">
        <v>17</v>
      </c>
      <c r="L16" s="45">
        <v>0</v>
      </c>
    </row>
    <row r="17" spans="2:12" ht="16.5" customHeight="1">
      <c r="B17" s="127"/>
      <c r="C17" s="89" t="s">
        <v>51</v>
      </c>
      <c r="D17" s="86">
        <f t="shared" si="1"/>
        <v>152</v>
      </c>
      <c r="E17" s="87">
        <f>D17/D29*100</f>
        <v>4.1394335511982572</v>
      </c>
      <c r="F17" s="43">
        <v>28</v>
      </c>
      <c r="G17" s="43">
        <v>68</v>
      </c>
      <c r="H17" s="45">
        <v>0</v>
      </c>
      <c r="I17" s="45">
        <v>0</v>
      </c>
      <c r="J17" s="45">
        <v>0</v>
      </c>
      <c r="K17" s="43">
        <v>56</v>
      </c>
      <c r="L17" s="45">
        <v>0</v>
      </c>
    </row>
    <row r="18" spans="2:12" ht="16.5" customHeight="1">
      <c r="B18" s="127"/>
      <c r="C18" s="89" t="s">
        <v>39</v>
      </c>
      <c r="D18" s="86">
        <f t="shared" si="1"/>
        <v>69</v>
      </c>
      <c r="E18" s="87">
        <f>D18/D29*100</f>
        <v>1.8790849673202614</v>
      </c>
      <c r="F18" s="43">
        <v>14</v>
      </c>
      <c r="G18" s="43">
        <v>55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</row>
    <row r="19" spans="2:12" ht="16.5" customHeight="1">
      <c r="B19" s="127"/>
      <c r="C19" s="90" t="s">
        <v>32</v>
      </c>
      <c r="D19" s="86">
        <f t="shared" si="1"/>
        <v>10</v>
      </c>
      <c r="E19" s="87">
        <f>D19/D29*100</f>
        <v>0.27233115468409586</v>
      </c>
      <c r="F19" s="43">
        <v>10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</row>
    <row r="20" spans="2:12" ht="16.5" customHeight="1">
      <c r="B20" s="128"/>
      <c r="C20" s="91" t="s">
        <v>62</v>
      </c>
      <c r="D20" s="86">
        <f t="shared" si="1"/>
        <v>1116</v>
      </c>
      <c r="E20" s="87">
        <f>D20/D29*100</f>
        <v>30.392156862745097</v>
      </c>
      <c r="F20" s="43">
        <v>34</v>
      </c>
      <c r="G20" s="43">
        <v>4</v>
      </c>
      <c r="H20" s="46">
        <v>1065</v>
      </c>
      <c r="I20" s="43">
        <v>3</v>
      </c>
      <c r="J20" s="45">
        <v>0</v>
      </c>
      <c r="K20" s="43">
        <v>10</v>
      </c>
      <c r="L20" s="45">
        <v>0</v>
      </c>
    </row>
    <row r="21" spans="2:12" ht="16.5" customHeight="1">
      <c r="B21" s="92" t="s">
        <v>24</v>
      </c>
      <c r="C21" s="92"/>
      <c r="D21" s="86">
        <f t="shared" si="1"/>
        <v>16</v>
      </c>
      <c r="E21" s="87">
        <f>D21/D29*100</f>
        <v>0.4357298474945534</v>
      </c>
      <c r="F21" s="43">
        <v>15</v>
      </c>
      <c r="G21" s="45">
        <v>0</v>
      </c>
      <c r="H21" s="45">
        <v>0</v>
      </c>
      <c r="I21" s="45">
        <v>0</v>
      </c>
      <c r="J21" s="45">
        <v>0</v>
      </c>
      <c r="K21" s="43">
        <v>1</v>
      </c>
      <c r="L21" s="45">
        <v>0</v>
      </c>
    </row>
    <row r="22" spans="2:12" ht="16.5" customHeight="1">
      <c r="B22" s="92" t="s">
        <v>25</v>
      </c>
      <c r="C22" s="92"/>
      <c r="D22" s="86">
        <f t="shared" si="1"/>
        <v>7</v>
      </c>
      <c r="E22" s="87">
        <f>D22/D29*100</f>
        <v>0.19063180827886711</v>
      </c>
      <c r="F22" s="43">
        <v>7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</row>
    <row r="23" spans="2:12" ht="16.5" customHeight="1">
      <c r="B23" s="92" t="s">
        <v>22</v>
      </c>
      <c r="C23" s="92"/>
      <c r="D23" s="86">
        <f t="shared" si="1"/>
        <v>6</v>
      </c>
      <c r="E23" s="87">
        <f>D23/D29*100</f>
        <v>0.16339869281045752</v>
      </c>
      <c r="F23" s="43">
        <v>6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</row>
    <row r="24" spans="2:12" ht="16.5" customHeight="1">
      <c r="B24" s="93" t="s">
        <v>15</v>
      </c>
      <c r="C24" s="94"/>
      <c r="D24" s="86">
        <f>SUM(D25:D26)</f>
        <v>128</v>
      </c>
      <c r="E24" s="87">
        <f>D24/D29*100</f>
        <v>3.4858387799564272</v>
      </c>
      <c r="F24" s="43">
        <f t="shared" ref="F24:K24" si="2">SUM(F25:F26)</f>
        <v>63</v>
      </c>
      <c r="G24" s="43">
        <f t="shared" si="2"/>
        <v>6</v>
      </c>
      <c r="H24" s="43">
        <f t="shared" si="2"/>
        <v>0</v>
      </c>
      <c r="I24" s="43">
        <f t="shared" si="2"/>
        <v>0</v>
      </c>
      <c r="J24" s="43">
        <f t="shared" si="2"/>
        <v>0</v>
      </c>
      <c r="K24" s="43">
        <f t="shared" si="2"/>
        <v>59</v>
      </c>
      <c r="L24" s="45">
        <v>0</v>
      </c>
    </row>
    <row r="25" spans="2:12" ht="16.5" customHeight="1">
      <c r="B25" s="129" t="s">
        <v>16</v>
      </c>
      <c r="C25" s="89" t="s">
        <v>7</v>
      </c>
      <c r="D25" s="86">
        <f>SUM(F25:L25)</f>
        <v>78</v>
      </c>
      <c r="E25" s="87">
        <f>D25/D29*100</f>
        <v>2.1241830065359477</v>
      </c>
      <c r="F25" s="47">
        <v>59</v>
      </c>
      <c r="G25" s="47">
        <v>6</v>
      </c>
      <c r="H25" s="45">
        <v>0</v>
      </c>
      <c r="I25" s="45">
        <v>0</v>
      </c>
      <c r="J25" s="45">
        <v>0</v>
      </c>
      <c r="K25" s="47">
        <v>13</v>
      </c>
      <c r="L25" s="45">
        <v>0</v>
      </c>
    </row>
    <row r="26" spans="2:12" ht="16.5" customHeight="1">
      <c r="B26" s="130"/>
      <c r="C26" s="91" t="s">
        <v>8</v>
      </c>
      <c r="D26" s="86">
        <f>SUM(F26:L26)</f>
        <v>50</v>
      </c>
      <c r="E26" s="87">
        <f>D26/D29*100</f>
        <v>1.3616557734204793</v>
      </c>
      <c r="F26" s="43">
        <v>4</v>
      </c>
      <c r="G26" s="45">
        <v>0</v>
      </c>
      <c r="H26" s="45">
        <v>0</v>
      </c>
      <c r="I26" s="45">
        <v>0</v>
      </c>
      <c r="J26" s="43">
        <v>0</v>
      </c>
      <c r="K26" s="43">
        <v>46</v>
      </c>
      <c r="L26" s="45">
        <v>0</v>
      </c>
    </row>
    <row r="27" spans="2:12" ht="16.5" customHeight="1">
      <c r="B27" s="92" t="s">
        <v>26</v>
      </c>
      <c r="C27" s="92"/>
      <c r="D27" s="86">
        <f>SUM(F27:L27)</f>
        <v>372</v>
      </c>
      <c r="E27" s="87">
        <f>D27/D29*100</f>
        <v>10.130718954248366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8">
        <v>372</v>
      </c>
    </row>
    <row r="28" spans="2:12" ht="16.5" customHeight="1">
      <c r="B28" s="92" t="s">
        <v>52</v>
      </c>
      <c r="C28" s="92"/>
      <c r="D28" s="86">
        <f>SUM(F28:L28)</f>
        <v>157</v>
      </c>
      <c r="E28" s="87">
        <f>D28/D29*100</f>
        <v>4.2755991285403052</v>
      </c>
      <c r="F28" s="43">
        <v>32</v>
      </c>
      <c r="G28" s="43">
        <v>77</v>
      </c>
      <c r="H28" s="45">
        <v>0</v>
      </c>
      <c r="I28" s="45">
        <v>0</v>
      </c>
      <c r="J28" s="45">
        <v>0</v>
      </c>
      <c r="K28" s="43">
        <v>48</v>
      </c>
      <c r="L28" s="45">
        <v>0</v>
      </c>
    </row>
    <row r="29" spans="2:12" ht="16.5" customHeight="1" thickBot="1">
      <c r="B29" s="135" t="s">
        <v>28</v>
      </c>
      <c r="C29" s="136"/>
      <c r="D29" s="103">
        <f t="shared" ref="D29:L29" si="3">D5+D21+D22+D23+D24+D27+D28</f>
        <v>3672</v>
      </c>
      <c r="E29" s="104">
        <f t="shared" si="3"/>
        <v>100</v>
      </c>
      <c r="F29" s="49">
        <f t="shared" si="3"/>
        <v>966</v>
      </c>
      <c r="G29" s="49">
        <f t="shared" si="3"/>
        <v>327</v>
      </c>
      <c r="H29" s="49">
        <f t="shared" si="3"/>
        <v>1162</v>
      </c>
      <c r="I29" s="49">
        <f t="shared" si="3"/>
        <v>395</v>
      </c>
      <c r="J29" s="49">
        <f t="shared" si="3"/>
        <v>26</v>
      </c>
      <c r="K29" s="49">
        <f t="shared" si="3"/>
        <v>424</v>
      </c>
      <c r="L29" s="49">
        <f t="shared" si="3"/>
        <v>372</v>
      </c>
    </row>
    <row r="30" spans="2:12" ht="4.5" customHeight="1">
      <c r="B30" s="97"/>
      <c r="C30" s="97"/>
      <c r="D30" s="98"/>
      <c r="F30" s="98"/>
      <c r="G30" s="98"/>
      <c r="H30" s="98"/>
      <c r="I30" s="98"/>
      <c r="J30" s="98"/>
      <c r="K30" s="98"/>
      <c r="L30" s="99"/>
    </row>
    <row r="31" spans="2:12">
      <c r="B31" s="133" t="s">
        <v>17</v>
      </c>
      <c r="C31" s="134"/>
      <c r="F31" s="100"/>
    </row>
    <row r="32" spans="2:12">
      <c r="B32" s="101" t="s">
        <v>78</v>
      </c>
      <c r="F32" s="102"/>
    </row>
    <row r="33" spans="2:2">
      <c r="B33" s="101"/>
    </row>
  </sheetData>
  <mergeCells count="5">
    <mergeCell ref="B1:L1"/>
    <mergeCell ref="B6:B20"/>
    <mergeCell ref="B25:B26"/>
    <mergeCell ref="B29:C29"/>
    <mergeCell ref="B31:C31"/>
  </mergeCells>
  <phoneticPr fontId="14"/>
  <pageMargins left="0.5" right="0.5" top="0.5" bottom="0.5" header="0.51200000000000001" footer="0.51200000000000001"/>
  <pageSetup paperSize="9" scale="78" orientation="portrait" r:id="rId1"/>
  <headerFooter alignWithMargins="0"/>
  <ignoredErrors>
    <ignoredError sqref="E5 D24:E24" formula="1"/>
    <ignoredError sqref="F5:L5 F24:K24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indexed="14"/>
    <pageSetUpPr fitToPage="1"/>
  </sheetPr>
  <dimension ref="B1:L34"/>
  <sheetViews>
    <sheetView showGridLines="0" defaultGridColor="0" colorId="22" zoomScale="85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4.296875" style="2" customWidth="1"/>
    <col min="3" max="3" width="13" style="2" bestFit="1" customWidth="1"/>
    <col min="4" max="4" width="10.59765625" style="29" customWidth="1"/>
    <col min="5" max="5" width="8.59765625" style="2" bestFit="1" customWidth="1"/>
    <col min="6" max="12" width="9.59765625" style="2" customWidth="1"/>
    <col min="13" max="16384" width="8.59765625" style="2"/>
  </cols>
  <sheetData>
    <row r="1" spans="2:12" ht="23.4">
      <c r="B1" s="105" t="s">
        <v>31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2:12">
      <c r="B2" s="6"/>
      <c r="C2" s="6"/>
      <c r="D2" s="30"/>
      <c r="E2" s="17"/>
      <c r="F2" s="19"/>
      <c r="G2" s="19"/>
      <c r="H2" s="19"/>
      <c r="I2" s="19"/>
      <c r="J2" s="29"/>
      <c r="K2" s="30"/>
      <c r="L2" s="31" t="s">
        <v>54</v>
      </c>
    </row>
    <row r="3" spans="2:12" ht="4.5" customHeight="1" thickBot="1">
      <c r="B3" s="1"/>
      <c r="C3" s="1"/>
      <c r="D3" s="30"/>
      <c r="E3" s="17"/>
      <c r="F3" s="19"/>
      <c r="G3" s="20"/>
      <c r="H3" s="20"/>
      <c r="I3" s="20"/>
      <c r="J3" s="21"/>
      <c r="K3" s="21"/>
      <c r="L3" s="21"/>
    </row>
    <row r="4" spans="2:12" ht="16.5" customHeight="1">
      <c r="B4" s="14" t="s">
        <v>18</v>
      </c>
      <c r="C4" s="15" t="s">
        <v>19</v>
      </c>
      <c r="D4" s="32" t="s">
        <v>20</v>
      </c>
      <c r="E4" s="22" t="s">
        <v>23</v>
      </c>
      <c r="F4" s="22" t="s">
        <v>0</v>
      </c>
      <c r="G4" s="23" t="s">
        <v>1</v>
      </c>
      <c r="H4" s="23" t="s">
        <v>29</v>
      </c>
      <c r="I4" s="23" t="s">
        <v>30</v>
      </c>
      <c r="J4" s="23" t="s">
        <v>2</v>
      </c>
      <c r="K4" s="23" t="s">
        <v>3</v>
      </c>
      <c r="L4" s="23" t="s">
        <v>4</v>
      </c>
    </row>
    <row r="5" spans="2:12" ht="16.5" customHeight="1">
      <c r="B5" s="3" t="s">
        <v>21</v>
      </c>
      <c r="C5" s="3"/>
      <c r="D5" s="33">
        <f>SUM(D6:D21)</f>
        <v>2918</v>
      </c>
      <c r="E5" s="24">
        <f>D5/D30*100</f>
        <v>81.190873678352816</v>
      </c>
      <c r="F5" s="27">
        <f t="shared" ref="F5:L5" si="0">SUM(F6:F21)</f>
        <v>835</v>
      </c>
      <c r="G5" s="27">
        <f t="shared" si="0"/>
        <v>235</v>
      </c>
      <c r="H5" s="27">
        <f t="shared" si="0"/>
        <v>1138</v>
      </c>
      <c r="I5" s="27">
        <f t="shared" si="0"/>
        <v>354</v>
      </c>
      <c r="J5" s="27">
        <f t="shared" si="0"/>
        <v>26</v>
      </c>
      <c r="K5" s="27">
        <f t="shared" si="0"/>
        <v>330</v>
      </c>
      <c r="L5" s="27">
        <f t="shared" si="0"/>
        <v>0</v>
      </c>
    </row>
    <row r="6" spans="2:12" ht="16.5" customHeight="1">
      <c r="B6" s="106" t="s">
        <v>14</v>
      </c>
      <c r="C6" s="28" t="s">
        <v>35</v>
      </c>
      <c r="D6" s="33">
        <f t="shared" ref="D6:D24" si="1">SUM(F6:L6)</f>
        <v>35</v>
      </c>
      <c r="E6" s="24">
        <f>D6/D30*100</f>
        <v>0.97384529771841966</v>
      </c>
      <c r="F6" s="43">
        <v>33</v>
      </c>
      <c r="G6" s="43"/>
      <c r="H6" s="43"/>
      <c r="I6" s="43"/>
      <c r="J6" s="43"/>
      <c r="K6" s="43">
        <v>2</v>
      </c>
      <c r="L6" s="43"/>
    </row>
    <row r="7" spans="2:12" ht="16.5" customHeight="1">
      <c r="B7" s="107"/>
      <c r="C7" s="5" t="s">
        <v>33</v>
      </c>
      <c r="D7" s="33">
        <f t="shared" si="1"/>
        <v>66</v>
      </c>
      <c r="E7" s="24">
        <f>D7/D30*100</f>
        <v>1.8363939899833055</v>
      </c>
      <c r="F7" s="43">
        <v>66</v>
      </c>
      <c r="G7" s="44"/>
      <c r="H7" s="45"/>
      <c r="I7" s="45"/>
      <c r="J7" s="45"/>
      <c r="K7" s="43"/>
      <c r="L7" s="45"/>
    </row>
    <row r="8" spans="2:12" ht="16.5" customHeight="1">
      <c r="B8" s="107"/>
      <c r="C8" s="5" t="s">
        <v>5</v>
      </c>
      <c r="D8" s="33">
        <f t="shared" si="1"/>
        <v>71</v>
      </c>
      <c r="E8" s="24">
        <f>D8/D30*100</f>
        <v>1.9755147468002225</v>
      </c>
      <c r="F8" s="43">
        <v>55</v>
      </c>
      <c r="G8" s="43">
        <v>3</v>
      </c>
      <c r="H8" s="45"/>
      <c r="I8" s="45"/>
      <c r="J8" s="45"/>
      <c r="K8" s="44">
        <v>13</v>
      </c>
      <c r="L8" s="45"/>
    </row>
    <row r="9" spans="2:12" ht="16.5" customHeight="1">
      <c r="B9" s="107"/>
      <c r="C9" s="5" t="s">
        <v>34</v>
      </c>
      <c r="D9" s="33">
        <f t="shared" si="1"/>
        <v>93</v>
      </c>
      <c r="E9" s="24">
        <f>D9/D30*100</f>
        <v>2.5876460767946576</v>
      </c>
      <c r="F9" s="43">
        <v>92</v>
      </c>
      <c r="G9" s="44"/>
      <c r="H9" s="45"/>
      <c r="I9" s="45"/>
      <c r="J9" s="45"/>
      <c r="K9" s="43">
        <v>1</v>
      </c>
      <c r="L9" s="45"/>
    </row>
    <row r="10" spans="2:12" ht="16.5" customHeight="1">
      <c r="B10" s="107"/>
      <c r="C10" s="5" t="s">
        <v>37</v>
      </c>
      <c r="D10" s="33">
        <f t="shared" si="1"/>
        <v>115</v>
      </c>
      <c r="E10" s="24">
        <f>D10/D30*100</f>
        <v>3.1997774067890927</v>
      </c>
      <c r="F10" s="43">
        <v>97</v>
      </c>
      <c r="G10" s="45">
        <v>3</v>
      </c>
      <c r="H10" s="45"/>
      <c r="I10" s="44"/>
      <c r="J10" s="45"/>
      <c r="K10" s="43">
        <v>15</v>
      </c>
      <c r="L10" s="45"/>
    </row>
    <row r="11" spans="2:12" ht="16.5" customHeight="1">
      <c r="B11" s="107"/>
      <c r="C11" s="5" t="s">
        <v>38</v>
      </c>
      <c r="D11" s="33">
        <f t="shared" si="1"/>
        <v>63</v>
      </c>
      <c r="E11" s="24">
        <f>D11/D30*100</f>
        <v>1.7529215358931551</v>
      </c>
      <c r="F11" s="43">
        <v>58</v>
      </c>
      <c r="G11" s="43">
        <v>1</v>
      </c>
      <c r="H11" s="45"/>
      <c r="I11" s="45"/>
      <c r="J11" s="45"/>
      <c r="K11" s="44">
        <v>4</v>
      </c>
      <c r="L11" s="45"/>
    </row>
    <row r="12" spans="2:12" ht="16.5" customHeight="1">
      <c r="B12" s="107"/>
      <c r="C12" s="5" t="s">
        <v>41</v>
      </c>
      <c r="D12" s="33">
        <f t="shared" si="1"/>
        <v>168</v>
      </c>
      <c r="E12" s="24">
        <f>D12/D30*100</f>
        <v>4.674457429048414</v>
      </c>
      <c r="F12" s="43">
        <v>147</v>
      </c>
      <c r="G12" s="44"/>
      <c r="H12" s="45">
        <v>17</v>
      </c>
      <c r="I12" s="45"/>
      <c r="J12" s="45"/>
      <c r="K12" s="43">
        <v>4</v>
      </c>
      <c r="L12" s="45"/>
    </row>
    <row r="13" spans="2:12" ht="16.5" customHeight="1">
      <c r="B13" s="107"/>
      <c r="C13" s="5" t="s">
        <v>42</v>
      </c>
      <c r="D13" s="33">
        <f t="shared" si="1"/>
        <v>133</v>
      </c>
      <c r="E13" s="24">
        <f>D13/D30*100</f>
        <v>3.7006121313299944</v>
      </c>
      <c r="F13" s="43">
        <v>27</v>
      </c>
      <c r="G13" s="44">
        <v>17</v>
      </c>
      <c r="H13" s="45">
        <v>71</v>
      </c>
      <c r="I13" s="45"/>
      <c r="J13" s="45"/>
      <c r="K13" s="43">
        <v>18</v>
      </c>
      <c r="L13" s="45"/>
    </row>
    <row r="14" spans="2:12" ht="16.5" customHeight="1">
      <c r="B14" s="107"/>
      <c r="C14" s="5" t="s">
        <v>36</v>
      </c>
      <c r="D14" s="33">
        <f t="shared" si="1"/>
        <v>477</v>
      </c>
      <c r="E14" s="24">
        <f>D14/D30*100</f>
        <v>13.272120200333889</v>
      </c>
      <c r="F14" s="43">
        <v>36</v>
      </c>
      <c r="G14" s="43">
        <v>1</v>
      </c>
      <c r="H14" s="43">
        <v>4</v>
      </c>
      <c r="I14" s="43">
        <v>352</v>
      </c>
      <c r="J14" s="45">
        <v>26</v>
      </c>
      <c r="K14" s="43">
        <v>58</v>
      </c>
      <c r="L14" s="45"/>
    </row>
    <row r="15" spans="2:12" ht="16.5" customHeight="1">
      <c r="B15" s="107"/>
      <c r="C15" s="5" t="s">
        <v>9</v>
      </c>
      <c r="D15" s="33">
        <f t="shared" si="1"/>
        <v>205</v>
      </c>
      <c r="E15" s="24">
        <f>D15/D30*100</f>
        <v>5.7039510294936004</v>
      </c>
      <c r="F15" s="43">
        <v>48</v>
      </c>
      <c r="G15" s="43">
        <v>29</v>
      </c>
      <c r="H15" s="45"/>
      <c r="I15" s="45"/>
      <c r="J15" s="45"/>
      <c r="K15" s="43">
        <v>128</v>
      </c>
      <c r="L15" s="45"/>
    </row>
    <row r="16" spans="2:12" ht="16.5" customHeight="1">
      <c r="B16" s="107"/>
      <c r="C16" s="5" t="s">
        <v>10</v>
      </c>
      <c r="D16" s="33">
        <f t="shared" si="1"/>
        <v>66</v>
      </c>
      <c r="E16" s="24">
        <f>D16/D30*100</f>
        <v>1.8363939899833055</v>
      </c>
      <c r="F16" s="43">
        <v>58</v>
      </c>
      <c r="G16" s="43">
        <v>4</v>
      </c>
      <c r="H16" s="45"/>
      <c r="I16" s="45"/>
      <c r="J16" s="45"/>
      <c r="K16" s="43">
        <v>4</v>
      </c>
      <c r="L16" s="45"/>
    </row>
    <row r="17" spans="2:12" ht="16.5" customHeight="1">
      <c r="B17" s="107"/>
      <c r="C17" s="5" t="s">
        <v>12</v>
      </c>
      <c r="D17" s="33">
        <f t="shared" si="1"/>
        <v>108</v>
      </c>
      <c r="E17" s="24">
        <f>D17/D30*100</f>
        <v>3.005008347245409</v>
      </c>
      <c r="F17" s="43">
        <v>34</v>
      </c>
      <c r="G17" s="43">
        <v>57</v>
      </c>
      <c r="H17" s="45"/>
      <c r="I17" s="45"/>
      <c r="J17" s="45"/>
      <c r="K17" s="43">
        <v>17</v>
      </c>
      <c r="L17" s="45"/>
    </row>
    <row r="18" spans="2:12" ht="16.5" customHeight="1">
      <c r="B18" s="107"/>
      <c r="C18" s="5" t="s">
        <v>51</v>
      </c>
      <c r="D18" s="33">
        <f t="shared" si="1"/>
        <v>146</v>
      </c>
      <c r="E18" s="24">
        <f>D18/D30*100</f>
        <v>4.0623260990539789</v>
      </c>
      <c r="F18" s="43">
        <v>26</v>
      </c>
      <c r="G18" s="43">
        <v>64</v>
      </c>
      <c r="H18" s="45"/>
      <c r="I18" s="45"/>
      <c r="J18" s="45"/>
      <c r="K18" s="45">
        <v>56</v>
      </c>
      <c r="L18" s="45"/>
    </row>
    <row r="19" spans="2:12" ht="16.5" customHeight="1">
      <c r="B19" s="107"/>
      <c r="C19" s="5" t="s">
        <v>39</v>
      </c>
      <c r="D19" s="33">
        <f t="shared" si="1"/>
        <v>67</v>
      </c>
      <c r="E19" s="24">
        <f>D19/D30*100</f>
        <v>1.864218141346689</v>
      </c>
      <c r="F19" s="43">
        <v>15</v>
      </c>
      <c r="G19" s="43">
        <v>52</v>
      </c>
      <c r="H19" s="45"/>
      <c r="I19" s="45"/>
      <c r="J19" s="45"/>
      <c r="K19" s="45"/>
      <c r="L19" s="45"/>
    </row>
    <row r="20" spans="2:12" ht="16.5" customHeight="1">
      <c r="B20" s="107"/>
      <c r="C20" s="26" t="s">
        <v>32</v>
      </c>
      <c r="D20" s="33">
        <f t="shared" si="1"/>
        <v>10</v>
      </c>
      <c r="E20" s="24">
        <f>D20/D30*100</f>
        <v>0.27824151363383415</v>
      </c>
      <c r="F20" s="43">
        <v>10</v>
      </c>
      <c r="G20" s="45"/>
      <c r="H20" s="45"/>
      <c r="I20" s="45"/>
      <c r="J20" s="45"/>
      <c r="K20" s="45"/>
      <c r="L20" s="45"/>
    </row>
    <row r="21" spans="2:12" ht="16.5" customHeight="1">
      <c r="B21" s="108"/>
      <c r="C21" s="7" t="s">
        <v>13</v>
      </c>
      <c r="D21" s="33">
        <f t="shared" si="1"/>
        <v>1095</v>
      </c>
      <c r="E21" s="24">
        <f>D21/D30*100</f>
        <v>30.467445742904843</v>
      </c>
      <c r="F21" s="43">
        <v>33</v>
      </c>
      <c r="G21" s="43">
        <v>4</v>
      </c>
      <c r="H21" s="46">
        <v>1046</v>
      </c>
      <c r="I21" s="43">
        <v>2</v>
      </c>
      <c r="J21" s="45"/>
      <c r="K21" s="43">
        <v>10</v>
      </c>
      <c r="L21" s="45"/>
    </row>
    <row r="22" spans="2:12" ht="16.5" customHeight="1">
      <c r="B22" s="4" t="s">
        <v>24</v>
      </c>
      <c r="C22" s="4"/>
      <c r="D22" s="33">
        <f t="shared" si="1"/>
        <v>15</v>
      </c>
      <c r="E22" s="24">
        <f>D22/D30*100</f>
        <v>0.41736227045075125</v>
      </c>
      <c r="F22" s="43">
        <v>14</v>
      </c>
      <c r="G22" s="45"/>
      <c r="H22" s="45"/>
      <c r="I22" s="45"/>
      <c r="J22" s="45"/>
      <c r="K22" s="43">
        <v>1</v>
      </c>
      <c r="L22" s="45"/>
    </row>
    <row r="23" spans="2:12" ht="16.5" customHeight="1">
      <c r="B23" s="4" t="s">
        <v>25</v>
      </c>
      <c r="C23" s="4"/>
      <c r="D23" s="33">
        <f t="shared" si="1"/>
        <v>7</v>
      </c>
      <c r="E23" s="24">
        <f>D23/D30*100</f>
        <v>0.19476905954368393</v>
      </c>
      <c r="F23" s="43">
        <v>7</v>
      </c>
      <c r="G23" s="45"/>
      <c r="H23" s="45"/>
      <c r="I23" s="45"/>
      <c r="J23" s="45"/>
      <c r="K23" s="45"/>
      <c r="L23" s="45"/>
    </row>
    <row r="24" spans="2:12" ht="16.5" customHeight="1">
      <c r="B24" s="4" t="s">
        <v>22</v>
      </c>
      <c r="C24" s="4"/>
      <c r="D24" s="33">
        <f t="shared" si="1"/>
        <v>6</v>
      </c>
      <c r="E24" s="24">
        <f>D24/D30*100</f>
        <v>0.1669449081803005</v>
      </c>
      <c r="F24" s="43">
        <v>6</v>
      </c>
      <c r="G24" s="45"/>
      <c r="H24" s="45"/>
      <c r="I24" s="45"/>
      <c r="J24" s="45"/>
      <c r="K24" s="45"/>
      <c r="L24" s="45"/>
    </row>
    <row r="25" spans="2:12" ht="16.5" customHeight="1">
      <c r="B25" s="8" t="s">
        <v>15</v>
      </c>
      <c r="C25" s="9"/>
      <c r="D25" s="33">
        <f>SUM(D26:D27)</f>
        <v>120</v>
      </c>
      <c r="E25" s="24">
        <f>D25/D30*100</f>
        <v>3.33889816360601</v>
      </c>
      <c r="F25" s="43">
        <f t="shared" ref="F25:K25" si="2">SUM(F26:F27)</f>
        <v>60</v>
      </c>
      <c r="G25" s="43">
        <f t="shared" si="2"/>
        <v>6</v>
      </c>
      <c r="H25" s="43">
        <f t="shared" si="2"/>
        <v>0</v>
      </c>
      <c r="I25" s="43">
        <f t="shared" si="2"/>
        <v>0</v>
      </c>
      <c r="J25" s="43">
        <f t="shared" si="2"/>
        <v>0</v>
      </c>
      <c r="K25" s="43">
        <f t="shared" si="2"/>
        <v>54</v>
      </c>
      <c r="L25" s="45">
        <v>0</v>
      </c>
    </row>
    <row r="26" spans="2:12" ht="16.5" customHeight="1">
      <c r="B26" s="109" t="s">
        <v>16</v>
      </c>
      <c r="C26" s="5" t="s">
        <v>7</v>
      </c>
      <c r="D26" s="33">
        <f>SUM(F26:L26)</f>
        <v>73</v>
      </c>
      <c r="E26" s="24">
        <f>D26/D30*100</f>
        <v>2.0311630495269895</v>
      </c>
      <c r="F26" s="47">
        <v>54</v>
      </c>
      <c r="G26" s="47">
        <v>6</v>
      </c>
      <c r="H26" s="45"/>
      <c r="I26" s="45"/>
      <c r="J26" s="45"/>
      <c r="K26" s="47">
        <v>13</v>
      </c>
      <c r="L26" s="45"/>
    </row>
    <row r="27" spans="2:12" ht="16.5" customHeight="1">
      <c r="B27" s="110"/>
      <c r="C27" s="7" t="s">
        <v>8</v>
      </c>
      <c r="D27" s="33">
        <f>SUM(F27:L27)</f>
        <v>47</v>
      </c>
      <c r="E27" s="24">
        <f>D27/D30*100</f>
        <v>1.3077351140790205</v>
      </c>
      <c r="F27" s="43">
        <v>6</v>
      </c>
      <c r="G27" s="45"/>
      <c r="H27" s="45"/>
      <c r="I27" s="45"/>
      <c r="J27" s="43"/>
      <c r="K27" s="43">
        <v>41</v>
      </c>
      <c r="L27" s="45"/>
    </row>
    <row r="28" spans="2:12" ht="16.5" customHeight="1">
      <c r="B28" s="4" t="s">
        <v>26</v>
      </c>
      <c r="C28" s="4"/>
      <c r="D28" s="33">
        <f>SUM(F28:L28)</f>
        <v>369</v>
      </c>
      <c r="E28" s="24">
        <f>D28/D30*100</f>
        <v>10.267111853088482</v>
      </c>
      <c r="F28" s="45"/>
      <c r="G28" s="45"/>
      <c r="H28" s="45"/>
      <c r="I28" s="45"/>
      <c r="J28" s="45"/>
      <c r="K28" s="45"/>
      <c r="L28" s="48">
        <v>369</v>
      </c>
    </row>
    <row r="29" spans="2:12" ht="16.5" customHeight="1">
      <c r="B29" s="4" t="s">
        <v>52</v>
      </c>
      <c r="C29" s="4"/>
      <c r="D29" s="33">
        <f>SUM(F29:L29)</f>
        <v>159</v>
      </c>
      <c r="E29" s="24">
        <f>D29/D30*100</f>
        <v>4.4240400667779634</v>
      </c>
      <c r="F29" s="43">
        <v>34</v>
      </c>
      <c r="G29" s="43">
        <v>77</v>
      </c>
      <c r="H29" s="45"/>
      <c r="I29" s="45"/>
      <c r="J29" s="45"/>
      <c r="K29" s="43">
        <v>48</v>
      </c>
      <c r="L29" s="45"/>
    </row>
    <row r="30" spans="2:12" ht="16.5" customHeight="1" thickBot="1">
      <c r="B30" s="137" t="s">
        <v>28</v>
      </c>
      <c r="C30" s="138"/>
      <c r="D30" s="34">
        <f t="shared" ref="D30:L30" si="3">D5+D22+D23+D24+D25+D28+D29</f>
        <v>3594</v>
      </c>
      <c r="E30" s="42">
        <f t="shared" si="3"/>
        <v>100</v>
      </c>
      <c r="F30" s="49">
        <f t="shared" si="3"/>
        <v>956</v>
      </c>
      <c r="G30" s="49">
        <f t="shared" si="3"/>
        <v>318</v>
      </c>
      <c r="H30" s="49">
        <f t="shared" si="3"/>
        <v>1138</v>
      </c>
      <c r="I30" s="49">
        <f t="shared" si="3"/>
        <v>354</v>
      </c>
      <c r="J30" s="49">
        <f t="shared" si="3"/>
        <v>26</v>
      </c>
      <c r="K30" s="49">
        <f t="shared" si="3"/>
        <v>433</v>
      </c>
      <c r="L30" s="49">
        <f t="shared" si="3"/>
        <v>369</v>
      </c>
    </row>
    <row r="31" spans="2:12" ht="4.5" customHeight="1">
      <c r="B31" s="11"/>
      <c r="C31" s="11"/>
      <c r="D31" s="35"/>
      <c r="F31" s="12"/>
      <c r="G31" s="12"/>
      <c r="H31" s="12"/>
      <c r="I31" s="12"/>
      <c r="J31" s="12"/>
      <c r="K31" s="12"/>
      <c r="L31" s="13"/>
    </row>
    <row r="32" spans="2:12">
      <c r="B32" s="113" t="s">
        <v>17</v>
      </c>
      <c r="C32" s="114"/>
      <c r="F32" s="10"/>
    </row>
    <row r="33" spans="2:6">
      <c r="B33" s="25" t="s">
        <v>78</v>
      </c>
      <c r="C33" s="17"/>
      <c r="F33" s="16"/>
    </row>
    <row r="34" spans="2:6">
      <c r="B34" s="25"/>
    </row>
  </sheetData>
  <mergeCells count="5">
    <mergeCell ref="B1:L1"/>
    <mergeCell ref="B6:B21"/>
    <mergeCell ref="B26:B27"/>
    <mergeCell ref="B30:C30"/>
    <mergeCell ref="B32:C32"/>
  </mergeCells>
  <phoneticPr fontId="14"/>
  <pageMargins left="0.5" right="0.5" top="0.5" bottom="0.5" header="0.51200000000000001" footer="0.51200000000000001"/>
  <pageSetup paperSize="9" scale="82" orientation="portrait" r:id="rId1"/>
  <headerFooter alignWithMargins="0"/>
  <ignoredErrors>
    <ignoredError sqref="E5 D25" formula="1"/>
    <ignoredError sqref="F5 K5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>
    <tabColor indexed="14"/>
    <pageSetUpPr fitToPage="1"/>
  </sheetPr>
  <dimension ref="B1:L34"/>
  <sheetViews>
    <sheetView showGridLines="0" defaultGridColor="0" colorId="22" zoomScale="85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4.296875" style="2" customWidth="1"/>
    <col min="3" max="3" width="13" style="2" bestFit="1" customWidth="1"/>
    <col min="4" max="4" width="10.59765625" style="29" customWidth="1"/>
    <col min="5" max="5" width="8.59765625" style="2" bestFit="1" customWidth="1"/>
    <col min="6" max="12" width="9.59765625" style="2" customWidth="1"/>
    <col min="13" max="16384" width="8.59765625" style="2"/>
  </cols>
  <sheetData>
    <row r="1" spans="2:12" ht="23.4">
      <c r="B1" s="105" t="s">
        <v>31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2:12">
      <c r="B2" s="6"/>
      <c r="C2" s="6"/>
      <c r="D2" s="30"/>
      <c r="E2" s="17"/>
      <c r="F2" s="19"/>
      <c r="G2" s="19"/>
      <c r="H2" s="19"/>
      <c r="I2" s="19"/>
      <c r="J2" s="29"/>
      <c r="K2" s="30"/>
      <c r="L2" s="31" t="s">
        <v>53</v>
      </c>
    </row>
    <row r="3" spans="2:12" ht="4.5" customHeight="1" thickBot="1">
      <c r="B3" s="1"/>
      <c r="C3" s="1"/>
      <c r="D3" s="30"/>
      <c r="E3" s="17"/>
      <c r="F3" s="19"/>
      <c r="G3" s="20"/>
      <c r="H3" s="20"/>
      <c r="I3" s="20"/>
      <c r="J3" s="21"/>
      <c r="K3" s="21"/>
      <c r="L3" s="21"/>
    </row>
    <row r="4" spans="2:12" ht="16.5" customHeight="1">
      <c r="B4" s="14" t="s">
        <v>18</v>
      </c>
      <c r="C4" s="15" t="s">
        <v>19</v>
      </c>
      <c r="D4" s="32" t="s">
        <v>20</v>
      </c>
      <c r="E4" s="22" t="s">
        <v>23</v>
      </c>
      <c r="F4" s="22" t="s">
        <v>0</v>
      </c>
      <c r="G4" s="23" t="s">
        <v>1</v>
      </c>
      <c r="H4" s="23" t="s">
        <v>29</v>
      </c>
      <c r="I4" s="23" t="s">
        <v>30</v>
      </c>
      <c r="J4" s="23" t="s">
        <v>2</v>
      </c>
      <c r="K4" s="23" t="s">
        <v>3</v>
      </c>
      <c r="L4" s="23" t="s">
        <v>4</v>
      </c>
    </row>
    <row r="5" spans="2:12" ht="16.5" customHeight="1">
      <c r="B5" s="3" t="s">
        <v>21</v>
      </c>
      <c r="C5" s="3"/>
      <c r="D5" s="33">
        <f>SUM(D6:D21)</f>
        <v>2859</v>
      </c>
      <c r="E5" s="24">
        <f>D5/D30*100</f>
        <v>80.831212892281584</v>
      </c>
      <c r="F5" s="27">
        <f t="shared" ref="F5:L5" si="0">SUM(F6:F21)</f>
        <v>816</v>
      </c>
      <c r="G5" s="27">
        <f t="shared" si="0"/>
        <v>230</v>
      </c>
      <c r="H5" s="27">
        <f t="shared" si="0"/>
        <v>1113</v>
      </c>
      <c r="I5" s="27">
        <f t="shared" si="0"/>
        <v>330</v>
      </c>
      <c r="J5" s="27">
        <f t="shared" si="0"/>
        <v>26</v>
      </c>
      <c r="K5" s="27">
        <f t="shared" si="0"/>
        <v>344</v>
      </c>
      <c r="L5" s="27">
        <f t="shared" si="0"/>
        <v>0</v>
      </c>
    </row>
    <row r="6" spans="2:12" ht="16.5" customHeight="1">
      <c r="B6" s="106" t="s">
        <v>14</v>
      </c>
      <c r="C6" s="28" t="s">
        <v>35</v>
      </c>
      <c r="D6" s="33">
        <f t="shared" ref="D6:D24" si="1">SUM(F6:L6)</f>
        <v>34</v>
      </c>
      <c r="E6" s="24">
        <f>D6/D30*100</f>
        <v>0.96126661012157189</v>
      </c>
      <c r="F6" s="27">
        <v>32</v>
      </c>
      <c r="G6" s="27"/>
      <c r="H6" s="27"/>
      <c r="I6" s="27"/>
      <c r="J6" s="27"/>
      <c r="K6" s="27">
        <v>2</v>
      </c>
      <c r="L6" s="27"/>
    </row>
    <row r="7" spans="2:12" ht="16.5" customHeight="1">
      <c r="B7" s="107"/>
      <c r="C7" s="5" t="s">
        <v>33</v>
      </c>
      <c r="D7" s="33">
        <f t="shared" si="1"/>
        <v>67</v>
      </c>
      <c r="E7" s="24">
        <f>D7/D30*100</f>
        <v>1.8942606728866269</v>
      </c>
      <c r="F7" s="27">
        <v>67</v>
      </c>
      <c r="G7" s="50"/>
      <c r="H7" s="51"/>
      <c r="I7" s="51"/>
      <c r="J7" s="51"/>
      <c r="K7" s="27"/>
      <c r="L7" s="51"/>
    </row>
    <row r="8" spans="2:12" ht="16.5" customHeight="1">
      <c r="B8" s="107"/>
      <c r="C8" s="5" t="s">
        <v>5</v>
      </c>
      <c r="D8" s="33">
        <f t="shared" si="1"/>
        <v>72</v>
      </c>
      <c r="E8" s="24">
        <f>D8/D30*100</f>
        <v>2.0356234096692112</v>
      </c>
      <c r="F8" s="27">
        <v>54</v>
      </c>
      <c r="G8" s="27">
        <v>4</v>
      </c>
      <c r="H8" s="51"/>
      <c r="I8" s="51"/>
      <c r="J8" s="51"/>
      <c r="K8" s="50">
        <v>14</v>
      </c>
      <c r="L8" s="51"/>
    </row>
    <row r="9" spans="2:12" ht="16.5" customHeight="1">
      <c r="B9" s="107"/>
      <c r="C9" s="5" t="s">
        <v>34</v>
      </c>
      <c r="D9" s="33">
        <f t="shared" si="1"/>
        <v>93</v>
      </c>
      <c r="E9" s="24">
        <f>D9/D30*100</f>
        <v>2.6293469041560642</v>
      </c>
      <c r="F9" s="27">
        <v>90</v>
      </c>
      <c r="G9" s="50"/>
      <c r="H9" s="51"/>
      <c r="I9" s="51"/>
      <c r="J9" s="51"/>
      <c r="K9" s="27">
        <v>3</v>
      </c>
      <c r="L9" s="51"/>
    </row>
    <row r="10" spans="2:12" ht="16.5" customHeight="1">
      <c r="B10" s="107"/>
      <c r="C10" s="5" t="s">
        <v>37</v>
      </c>
      <c r="D10" s="33">
        <f t="shared" si="1"/>
        <v>112</v>
      </c>
      <c r="E10" s="24">
        <f>D10/D30*100</f>
        <v>3.166525303929884</v>
      </c>
      <c r="F10" s="27">
        <v>94</v>
      </c>
      <c r="G10" s="51">
        <v>3</v>
      </c>
      <c r="H10" s="51"/>
      <c r="I10" s="50"/>
      <c r="J10" s="51"/>
      <c r="K10" s="27">
        <v>15</v>
      </c>
      <c r="L10" s="51"/>
    </row>
    <row r="11" spans="2:12" ht="16.5" customHeight="1">
      <c r="B11" s="107"/>
      <c r="C11" s="5" t="s">
        <v>38</v>
      </c>
      <c r="D11" s="33">
        <f t="shared" si="1"/>
        <v>58</v>
      </c>
      <c r="E11" s="24">
        <f>D11/D30*100</f>
        <v>1.6398077466779757</v>
      </c>
      <c r="F11" s="27">
        <v>52</v>
      </c>
      <c r="G11" s="27">
        <v>1</v>
      </c>
      <c r="H11" s="51"/>
      <c r="I11" s="51"/>
      <c r="J11" s="51"/>
      <c r="K11" s="50">
        <v>5</v>
      </c>
      <c r="L11" s="51"/>
    </row>
    <row r="12" spans="2:12" ht="16.5" customHeight="1">
      <c r="B12" s="107"/>
      <c r="C12" s="5" t="s">
        <v>41</v>
      </c>
      <c r="D12" s="33">
        <f t="shared" si="1"/>
        <v>159</v>
      </c>
      <c r="E12" s="24">
        <f>D12/D30*100</f>
        <v>4.4953350296861743</v>
      </c>
      <c r="F12" s="27">
        <v>142</v>
      </c>
      <c r="G12" s="50"/>
      <c r="H12" s="51">
        <v>13</v>
      </c>
      <c r="I12" s="51"/>
      <c r="J12" s="51"/>
      <c r="K12" s="27">
        <v>4</v>
      </c>
      <c r="L12" s="51"/>
    </row>
    <row r="13" spans="2:12" ht="16.5" customHeight="1">
      <c r="B13" s="107"/>
      <c r="C13" s="5" t="s">
        <v>42</v>
      </c>
      <c r="D13" s="33">
        <f t="shared" si="1"/>
        <v>133</v>
      </c>
      <c r="E13" s="24">
        <f>D13/D30*100</f>
        <v>3.7602487984167379</v>
      </c>
      <c r="F13" s="27">
        <v>27</v>
      </c>
      <c r="G13" s="50">
        <v>16</v>
      </c>
      <c r="H13" s="51">
        <v>71</v>
      </c>
      <c r="I13" s="51"/>
      <c r="J13" s="51"/>
      <c r="K13" s="27">
        <v>19</v>
      </c>
      <c r="L13" s="51"/>
    </row>
    <row r="14" spans="2:12" ht="16.5" customHeight="1">
      <c r="B14" s="107"/>
      <c r="C14" s="5" t="s">
        <v>36</v>
      </c>
      <c r="D14" s="33">
        <f t="shared" si="1"/>
        <v>452</v>
      </c>
      <c r="E14" s="24">
        <f>D14/D30*100</f>
        <v>12.779191405145603</v>
      </c>
      <c r="F14" s="27">
        <v>35</v>
      </c>
      <c r="G14" s="27">
        <v>1</v>
      </c>
      <c r="H14" s="27">
        <v>4</v>
      </c>
      <c r="I14" s="27">
        <v>328</v>
      </c>
      <c r="J14" s="51">
        <v>26</v>
      </c>
      <c r="K14" s="27">
        <v>58</v>
      </c>
      <c r="L14" s="51"/>
    </row>
    <row r="15" spans="2:12" ht="16.5" customHeight="1">
      <c r="B15" s="107"/>
      <c r="C15" s="5" t="s">
        <v>9</v>
      </c>
      <c r="D15" s="33">
        <f t="shared" si="1"/>
        <v>212</v>
      </c>
      <c r="E15" s="24">
        <f>D15/D30*100</f>
        <v>5.9937800395815666</v>
      </c>
      <c r="F15" s="27">
        <v>48</v>
      </c>
      <c r="G15" s="27">
        <v>29</v>
      </c>
      <c r="H15" s="51"/>
      <c r="I15" s="51"/>
      <c r="J15" s="51"/>
      <c r="K15" s="27">
        <v>135</v>
      </c>
      <c r="L15" s="51"/>
    </row>
    <row r="16" spans="2:12" ht="16.5" customHeight="1">
      <c r="B16" s="107"/>
      <c r="C16" s="5" t="s">
        <v>10</v>
      </c>
      <c r="D16" s="33">
        <f t="shared" si="1"/>
        <v>68</v>
      </c>
      <c r="E16" s="24">
        <f>D16/D30*100</f>
        <v>1.9225332202431438</v>
      </c>
      <c r="F16" s="27">
        <v>60</v>
      </c>
      <c r="G16" s="27">
        <v>4</v>
      </c>
      <c r="H16" s="51"/>
      <c r="I16" s="51"/>
      <c r="J16" s="51"/>
      <c r="K16" s="27">
        <v>4</v>
      </c>
      <c r="L16" s="51"/>
    </row>
    <row r="17" spans="2:12" ht="16.5" customHeight="1">
      <c r="B17" s="107"/>
      <c r="C17" s="5" t="s">
        <v>12</v>
      </c>
      <c r="D17" s="33">
        <f t="shared" si="1"/>
        <v>105</v>
      </c>
      <c r="E17" s="24">
        <f>D17/D30*100</f>
        <v>2.9686174724342664</v>
      </c>
      <c r="F17" s="27">
        <v>34</v>
      </c>
      <c r="G17" s="27">
        <v>54</v>
      </c>
      <c r="H17" s="51"/>
      <c r="I17" s="51"/>
      <c r="J17" s="51"/>
      <c r="K17" s="27">
        <v>17</v>
      </c>
      <c r="L17" s="51"/>
    </row>
    <row r="18" spans="2:12" ht="16.5" customHeight="1">
      <c r="B18" s="107"/>
      <c r="C18" s="5" t="s">
        <v>51</v>
      </c>
      <c r="D18" s="33">
        <f t="shared" si="1"/>
        <v>148</v>
      </c>
      <c r="E18" s="24">
        <f>D18/D30*100</f>
        <v>4.1843370087644898</v>
      </c>
      <c r="F18" s="27">
        <v>26</v>
      </c>
      <c r="G18" s="27">
        <v>65</v>
      </c>
      <c r="H18" s="51"/>
      <c r="I18" s="51"/>
      <c r="J18" s="51"/>
      <c r="K18" s="51">
        <v>57</v>
      </c>
      <c r="L18" s="51"/>
    </row>
    <row r="19" spans="2:12" ht="16.5" customHeight="1">
      <c r="B19" s="107"/>
      <c r="C19" s="5" t="s">
        <v>39</v>
      </c>
      <c r="D19" s="33">
        <f t="shared" si="1"/>
        <v>60</v>
      </c>
      <c r="E19" s="24">
        <f>D19/D30*100</f>
        <v>1.6963528413910092</v>
      </c>
      <c r="F19" s="27">
        <v>12</v>
      </c>
      <c r="G19" s="27">
        <v>48</v>
      </c>
      <c r="H19" s="51"/>
      <c r="I19" s="51"/>
      <c r="J19" s="51"/>
      <c r="K19" s="51"/>
      <c r="L19" s="51"/>
    </row>
    <row r="20" spans="2:12" ht="16.5" customHeight="1">
      <c r="B20" s="107"/>
      <c r="C20" s="26" t="s">
        <v>32</v>
      </c>
      <c r="D20" s="33">
        <f t="shared" si="1"/>
        <v>10</v>
      </c>
      <c r="E20" s="24">
        <f>D20/D30*100</f>
        <v>0.28272547356516825</v>
      </c>
      <c r="F20" s="27">
        <v>10</v>
      </c>
      <c r="G20" s="51"/>
      <c r="H20" s="51"/>
      <c r="I20" s="51"/>
      <c r="J20" s="51"/>
      <c r="K20" s="51"/>
      <c r="L20" s="51"/>
    </row>
    <row r="21" spans="2:12" ht="16.5" customHeight="1">
      <c r="B21" s="108"/>
      <c r="C21" s="7" t="s">
        <v>13</v>
      </c>
      <c r="D21" s="33">
        <f t="shared" si="1"/>
        <v>1076</v>
      </c>
      <c r="E21" s="24">
        <f>D21/D30*100</f>
        <v>30.421260955612102</v>
      </c>
      <c r="F21" s="27">
        <v>33</v>
      </c>
      <c r="G21" s="27">
        <v>5</v>
      </c>
      <c r="H21" s="52">
        <v>1025</v>
      </c>
      <c r="I21" s="27">
        <v>2</v>
      </c>
      <c r="J21" s="51"/>
      <c r="K21" s="27">
        <v>11</v>
      </c>
      <c r="L21" s="51"/>
    </row>
    <row r="22" spans="2:12" ht="16.5" customHeight="1">
      <c r="B22" s="4" t="s">
        <v>24</v>
      </c>
      <c r="C22" s="4"/>
      <c r="D22" s="33">
        <f t="shared" si="1"/>
        <v>15</v>
      </c>
      <c r="E22" s="24">
        <f>D22/D30*100</f>
        <v>0.42408821034775229</v>
      </c>
      <c r="F22" s="27">
        <v>14</v>
      </c>
      <c r="G22" s="51"/>
      <c r="H22" s="51"/>
      <c r="I22" s="51"/>
      <c r="J22" s="51"/>
      <c r="K22" s="27">
        <v>1</v>
      </c>
      <c r="L22" s="51"/>
    </row>
    <row r="23" spans="2:12" ht="16.5" customHeight="1">
      <c r="B23" s="4" t="s">
        <v>25</v>
      </c>
      <c r="C23" s="4"/>
      <c r="D23" s="33">
        <f t="shared" si="1"/>
        <v>7</v>
      </c>
      <c r="E23" s="24">
        <f>D23/D30*100</f>
        <v>0.19790783149561775</v>
      </c>
      <c r="F23" s="27">
        <v>7</v>
      </c>
      <c r="G23" s="51"/>
      <c r="H23" s="51"/>
      <c r="I23" s="51"/>
      <c r="J23" s="51"/>
      <c r="K23" s="51"/>
      <c r="L23" s="51"/>
    </row>
    <row r="24" spans="2:12" ht="16.5" customHeight="1">
      <c r="B24" s="4" t="s">
        <v>22</v>
      </c>
      <c r="C24" s="4"/>
      <c r="D24" s="33">
        <f t="shared" si="1"/>
        <v>6</v>
      </c>
      <c r="E24" s="24">
        <f>D24/D30*100</f>
        <v>0.16963528413910092</v>
      </c>
      <c r="F24" s="27">
        <v>6</v>
      </c>
      <c r="G24" s="51"/>
      <c r="H24" s="51"/>
      <c r="I24" s="51"/>
      <c r="J24" s="51"/>
      <c r="K24" s="51"/>
      <c r="L24" s="51"/>
    </row>
    <row r="25" spans="2:12" ht="16.5" customHeight="1">
      <c r="B25" s="8" t="s">
        <v>15</v>
      </c>
      <c r="C25" s="9"/>
      <c r="D25" s="33">
        <f>SUM(D26:D27)</f>
        <v>121</v>
      </c>
      <c r="E25" s="24">
        <f>D25/D30*100</f>
        <v>3.4209782301385356</v>
      </c>
      <c r="F25" s="27">
        <f t="shared" ref="F25:K25" si="2">SUM(F26:F27)</f>
        <v>57</v>
      </c>
      <c r="G25" s="27">
        <f t="shared" si="2"/>
        <v>6</v>
      </c>
      <c r="H25" s="27">
        <f t="shared" si="2"/>
        <v>0</v>
      </c>
      <c r="I25" s="27">
        <f t="shared" si="2"/>
        <v>0</v>
      </c>
      <c r="J25" s="27">
        <f t="shared" si="2"/>
        <v>0</v>
      </c>
      <c r="K25" s="27">
        <f t="shared" si="2"/>
        <v>58</v>
      </c>
      <c r="L25" s="51">
        <v>0</v>
      </c>
    </row>
    <row r="26" spans="2:12" ht="16.5" customHeight="1">
      <c r="B26" s="109" t="s">
        <v>16</v>
      </c>
      <c r="C26" s="5" t="s">
        <v>7</v>
      </c>
      <c r="D26" s="33">
        <f>SUM(F26:L26)</f>
        <v>69</v>
      </c>
      <c r="E26" s="24">
        <f>D26/D30*100</f>
        <v>1.9508057675996608</v>
      </c>
      <c r="F26" s="53">
        <v>50</v>
      </c>
      <c r="G26" s="53">
        <v>6</v>
      </c>
      <c r="H26" s="51"/>
      <c r="I26" s="51"/>
      <c r="J26" s="51"/>
      <c r="K26" s="53">
        <v>13</v>
      </c>
      <c r="L26" s="51"/>
    </row>
    <row r="27" spans="2:12" ht="16.5" customHeight="1">
      <c r="B27" s="110"/>
      <c r="C27" s="7" t="s">
        <v>8</v>
      </c>
      <c r="D27" s="33">
        <f>SUM(F27:L27)</f>
        <v>52</v>
      </c>
      <c r="E27" s="24">
        <f>D27/D30*100</f>
        <v>1.4701724625388748</v>
      </c>
      <c r="F27" s="27">
        <v>7</v>
      </c>
      <c r="G27" s="51"/>
      <c r="H27" s="51"/>
      <c r="I27" s="51"/>
      <c r="J27" s="27"/>
      <c r="K27" s="27">
        <v>45</v>
      </c>
      <c r="L27" s="51"/>
    </row>
    <row r="28" spans="2:12" ht="16.5" customHeight="1">
      <c r="B28" s="4" t="s">
        <v>26</v>
      </c>
      <c r="C28" s="4"/>
      <c r="D28" s="33">
        <f>SUM(F28:L28)</f>
        <v>366</v>
      </c>
      <c r="E28" s="24">
        <f>D28/D30*100</f>
        <v>10.347752332485156</v>
      </c>
      <c r="F28" s="51"/>
      <c r="G28" s="51"/>
      <c r="H28" s="51"/>
      <c r="I28" s="51"/>
      <c r="J28" s="51"/>
      <c r="K28" s="51"/>
      <c r="L28" s="54">
        <v>366</v>
      </c>
    </row>
    <row r="29" spans="2:12" ht="16.5" customHeight="1">
      <c r="B29" s="4" t="s">
        <v>52</v>
      </c>
      <c r="C29" s="4"/>
      <c r="D29" s="33">
        <f>SUM(F29:L29)</f>
        <v>163</v>
      </c>
      <c r="E29" s="24">
        <f>D29/D30*100</f>
        <v>4.6084252191122426</v>
      </c>
      <c r="F29" s="27">
        <v>34</v>
      </c>
      <c r="G29" s="27">
        <v>80</v>
      </c>
      <c r="H29" s="51"/>
      <c r="I29" s="51"/>
      <c r="J29" s="51"/>
      <c r="K29" s="27">
        <v>49</v>
      </c>
      <c r="L29" s="51"/>
    </row>
    <row r="30" spans="2:12" ht="16.5" customHeight="1" thickBot="1">
      <c r="B30" s="137" t="s">
        <v>28</v>
      </c>
      <c r="C30" s="138"/>
      <c r="D30" s="34">
        <f t="shared" ref="D30:L30" si="3">D5+D22+D23+D24+D25+D28+D29</f>
        <v>3537</v>
      </c>
      <c r="E30" s="42">
        <f t="shared" si="3"/>
        <v>99.999999999999986</v>
      </c>
      <c r="F30" s="49">
        <f t="shared" si="3"/>
        <v>934</v>
      </c>
      <c r="G30" s="49">
        <f t="shared" si="3"/>
        <v>316</v>
      </c>
      <c r="H30" s="49">
        <f t="shared" si="3"/>
        <v>1113</v>
      </c>
      <c r="I30" s="49">
        <f t="shared" si="3"/>
        <v>330</v>
      </c>
      <c r="J30" s="49">
        <f t="shared" si="3"/>
        <v>26</v>
      </c>
      <c r="K30" s="49">
        <f t="shared" si="3"/>
        <v>452</v>
      </c>
      <c r="L30" s="49">
        <f t="shared" si="3"/>
        <v>366</v>
      </c>
    </row>
    <row r="31" spans="2:12" ht="4.5" customHeight="1">
      <c r="B31" s="11"/>
      <c r="C31" s="11"/>
      <c r="D31" s="35"/>
      <c r="F31" s="12"/>
      <c r="G31" s="12"/>
      <c r="H31" s="12"/>
      <c r="I31" s="12"/>
      <c r="J31" s="12"/>
      <c r="K31" s="12"/>
      <c r="L31" s="13"/>
    </row>
    <row r="32" spans="2:12">
      <c r="B32" s="113" t="s">
        <v>17</v>
      </c>
      <c r="C32" s="114"/>
      <c r="F32" s="10"/>
    </row>
    <row r="33" spans="2:6">
      <c r="B33" s="25" t="s">
        <v>78</v>
      </c>
      <c r="C33" s="17"/>
      <c r="F33" s="16"/>
    </row>
    <row r="34" spans="2:6">
      <c r="B34" s="25"/>
    </row>
  </sheetData>
  <mergeCells count="5">
    <mergeCell ref="B1:L1"/>
    <mergeCell ref="B6:B21"/>
    <mergeCell ref="B26:B27"/>
    <mergeCell ref="B30:C30"/>
    <mergeCell ref="B32:C32"/>
  </mergeCells>
  <phoneticPr fontId="14"/>
  <pageMargins left="0.5" right="0.5" top="0.5" bottom="0.5" header="0.51200000000000001" footer="0.51200000000000001"/>
  <pageSetup paperSize="9" scale="82" orientation="portrait" r:id="rId1"/>
  <headerFooter alignWithMargins="0"/>
  <ignoredErrors>
    <ignoredError sqref="E5 D25:E25" formula="1"/>
    <ignoredError sqref="F5 K5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tabColor indexed="14"/>
    <pageSetUpPr fitToPage="1"/>
  </sheetPr>
  <dimension ref="B1:L34"/>
  <sheetViews>
    <sheetView showGridLines="0" defaultGridColor="0" colorId="22" zoomScale="85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4.296875" style="2" customWidth="1"/>
    <col min="3" max="3" width="13" style="2" bestFit="1" customWidth="1"/>
    <col min="4" max="4" width="10.59765625" style="29" customWidth="1"/>
    <col min="5" max="5" width="8.59765625" style="2" bestFit="1" customWidth="1"/>
    <col min="6" max="12" width="9.59765625" style="2" customWidth="1"/>
    <col min="13" max="16384" width="8.59765625" style="2"/>
  </cols>
  <sheetData>
    <row r="1" spans="2:12" ht="23.4">
      <c r="B1" s="105" t="s">
        <v>31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2:12">
      <c r="B2" s="6"/>
      <c r="C2" s="6"/>
      <c r="D2" s="30"/>
      <c r="E2" s="17"/>
      <c r="F2" s="19"/>
      <c r="G2" s="19"/>
      <c r="H2" s="19"/>
      <c r="I2" s="19"/>
      <c r="J2" s="29"/>
      <c r="K2" s="30"/>
      <c r="L2" s="31" t="s">
        <v>50</v>
      </c>
    </row>
    <row r="3" spans="2:12" ht="4.5" customHeight="1" thickBot="1">
      <c r="B3" s="1"/>
      <c r="C3" s="1"/>
      <c r="D3" s="30"/>
      <c r="E3" s="17"/>
      <c r="F3" s="19"/>
      <c r="G3" s="20"/>
      <c r="H3" s="20"/>
      <c r="I3" s="20"/>
      <c r="J3" s="21"/>
      <c r="K3" s="21"/>
      <c r="L3" s="21"/>
    </row>
    <row r="4" spans="2:12" ht="16.5" customHeight="1">
      <c r="B4" s="14" t="s">
        <v>18</v>
      </c>
      <c r="C4" s="15" t="s">
        <v>19</v>
      </c>
      <c r="D4" s="32" t="s">
        <v>20</v>
      </c>
      <c r="E4" s="22" t="s">
        <v>23</v>
      </c>
      <c r="F4" s="22" t="s">
        <v>0</v>
      </c>
      <c r="G4" s="23" t="s">
        <v>1</v>
      </c>
      <c r="H4" s="23" t="s">
        <v>29</v>
      </c>
      <c r="I4" s="23" t="s">
        <v>30</v>
      </c>
      <c r="J4" s="23" t="s">
        <v>2</v>
      </c>
      <c r="K4" s="23" t="s">
        <v>3</v>
      </c>
      <c r="L4" s="23" t="s">
        <v>4</v>
      </c>
    </row>
    <row r="5" spans="2:12" ht="16.5" customHeight="1">
      <c r="B5" s="3" t="s">
        <v>21</v>
      </c>
      <c r="C5" s="3"/>
      <c r="D5" s="33">
        <f>SUM(D6:D21)</f>
        <v>2805</v>
      </c>
      <c r="E5" s="24">
        <f>D5/D30*100</f>
        <v>80.626616843920658</v>
      </c>
      <c r="F5" s="27">
        <f t="shared" ref="F5:L5" si="0">SUM(F6:F21)</f>
        <v>800</v>
      </c>
      <c r="G5" s="27">
        <f t="shared" si="0"/>
        <v>218</v>
      </c>
      <c r="H5" s="27">
        <f t="shared" si="0"/>
        <v>1087</v>
      </c>
      <c r="I5" s="27">
        <f t="shared" si="0"/>
        <v>317</v>
      </c>
      <c r="J5" s="27">
        <f t="shared" si="0"/>
        <v>26</v>
      </c>
      <c r="K5" s="27">
        <f t="shared" si="0"/>
        <v>357</v>
      </c>
      <c r="L5" s="27">
        <f t="shared" si="0"/>
        <v>0</v>
      </c>
    </row>
    <row r="6" spans="2:12" ht="16.5" customHeight="1">
      <c r="B6" s="106" t="s">
        <v>14</v>
      </c>
      <c r="C6" s="28" t="s">
        <v>35</v>
      </c>
      <c r="D6" s="33">
        <f t="shared" ref="D6:D24" si="1">SUM(F6:L6)</f>
        <v>34</v>
      </c>
      <c r="E6" s="24">
        <f>D6/D30*100</f>
        <v>0.97729232538085653</v>
      </c>
      <c r="F6" s="43">
        <v>32</v>
      </c>
      <c r="G6" s="43">
        <v>0</v>
      </c>
      <c r="H6" s="43">
        <v>0</v>
      </c>
      <c r="I6" s="43">
        <v>0</v>
      </c>
      <c r="J6" s="43">
        <v>0</v>
      </c>
      <c r="K6" s="43">
        <v>2</v>
      </c>
      <c r="L6" s="43">
        <v>0</v>
      </c>
    </row>
    <row r="7" spans="2:12" ht="16.5" customHeight="1">
      <c r="B7" s="107"/>
      <c r="C7" s="5" t="s">
        <v>33</v>
      </c>
      <c r="D7" s="33">
        <f t="shared" si="1"/>
        <v>61</v>
      </c>
      <c r="E7" s="24">
        <f>D7/D30*100</f>
        <v>1.7533774073009485</v>
      </c>
      <c r="F7" s="43">
        <v>61</v>
      </c>
      <c r="G7" s="44">
        <v>0</v>
      </c>
      <c r="H7" s="45">
        <v>0</v>
      </c>
      <c r="I7" s="45">
        <v>0</v>
      </c>
      <c r="J7" s="45">
        <v>0</v>
      </c>
      <c r="K7" s="43">
        <v>0</v>
      </c>
      <c r="L7" s="45">
        <v>0</v>
      </c>
    </row>
    <row r="8" spans="2:12" ht="16.5" customHeight="1">
      <c r="B8" s="107"/>
      <c r="C8" s="5" t="s">
        <v>5</v>
      </c>
      <c r="D8" s="33">
        <f t="shared" si="1"/>
        <v>69</v>
      </c>
      <c r="E8" s="24">
        <f>D8/D30*100</f>
        <v>1.9833285426846796</v>
      </c>
      <c r="F8" s="43">
        <v>52</v>
      </c>
      <c r="G8" s="43">
        <v>2</v>
      </c>
      <c r="H8" s="45">
        <v>0</v>
      </c>
      <c r="I8" s="45">
        <v>0</v>
      </c>
      <c r="J8" s="45">
        <v>0</v>
      </c>
      <c r="K8" s="44">
        <v>15</v>
      </c>
      <c r="L8" s="45">
        <v>0</v>
      </c>
    </row>
    <row r="9" spans="2:12" ht="16.5" customHeight="1">
      <c r="B9" s="107"/>
      <c r="C9" s="5" t="s">
        <v>34</v>
      </c>
      <c r="D9" s="33">
        <f t="shared" si="1"/>
        <v>96</v>
      </c>
      <c r="E9" s="24">
        <f>D9/D30*100</f>
        <v>2.7594136246047714</v>
      </c>
      <c r="F9" s="43">
        <v>93</v>
      </c>
      <c r="G9" s="44">
        <v>0</v>
      </c>
      <c r="H9" s="45">
        <v>0</v>
      </c>
      <c r="I9" s="45">
        <v>0</v>
      </c>
      <c r="J9" s="45">
        <v>0</v>
      </c>
      <c r="K9" s="43">
        <v>3</v>
      </c>
      <c r="L9" s="45">
        <v>0</v>
      </c>
    </row>
    <row r="10" spans="2:12" ht="16.5" customHeight="1">
      <c r="B10" s="107"/>
      <c r="C10" s="5" t="s">
        <v>37</v>
      </c>
      <c r="D10" s="33">
        <f t="shared" si="1"/>
        <v>110</v>
      </c>
      <c r="E10" s="24">
        <f>D10/D30*100</f>
        <v>3.1618281115263005</v>
      </c>
      <c r="F10" s="43">
        <v>91</v>
      </c>
      <c r="G10" s="45">
        <v>3</v>
      </c>
      <c r="H10" s="45">
        <v>0</v>
      </c>
      <c r="I10" s="44">
        <v>0</v>
      </c>
      <c r="J10" s="45">
        <v>0</v>
      </c>
      <c r="K10" s="43">
        <v>16</v>
      </c>
      <c r="L10" s="45">
        <v>0</v>
      </c>
    </row>
    <row r="11" spans="2:12" ht="16.5" customHeight="1">
      <c r="B11" s="107"/>
      <c r="C11" s="5" t="s">
        <v>38</v>
      </c>
      <c r="D11" s="33">
        <f t="shared" si="1"/>
        <v>61</v>
      </c>
      <c r="E11" s="24">
        <f>D11/D30*100</f>
        <v>1.7533774073009485</v>
      </c>
      <c r="F11" s="43">
        <v>55</v>
      </c>
      <c r="G11" s="43">
        <v>1</v>
      </c>
      <c r="H11" s="45">
        <v>0</v>
      </c>
      <c r="I11" s="45">
        <v>0</v>
      </c>
      <c r="J11" s="45">
        <v>0</v>
      </c>
      <c r="K11" s="44">
        <v>5</v>
      </c>
      <c r="L11" s="45">
        <v>0</v>
      </c>
    </row>
    <row r="12" spans="2:12" ht="16.5" customHeight="1">
      <c r="B12" s="107"/>
      <c r="C12" s="5" t="s">
        <v>41</v>
      </c>
      <c r="D12" s="33">
        <f t="shared" si="1"/>
        <v>156</v>
      </c>
      <c r="E12" s="24">
        <f>D12/D30*100</f>
        <v>4.4840471399827537</v>
      </c>
      <c r="F12" s="43">
        <v>140</v>
      </c>
      <c r="G12" s="44">
        <v>0</v>
      </c>
      <c r="H12" s="45">
        <v>12</v>
      </c>
      <c r="I12" s="45">
        <v>0</v>
      </c>
      <c r="J12" s="45">
        <v>0</v>
      </c>
      <c r="K12" s="43">
        <v>4</v>
      </c>
      <c r="L12" s="45">
        <v>0</v>
      </c>
    </row>
    <row r="13" spans="2:12" ht="16.5" customHeight="1">
      <c r="B13" s="107"/>
      <c r="C13" s="5" t="s">
        <v>42</v>
      </c>
      <c r="D13" s="33">
        <f t="shared" si="1"/>
        <v>133</v>
      </c>
      <c r="E13" s="24">
        <f>D13/D30*100</f>
        <v>3.8229376257545273</v>
      </c>
      <c r="F13" s="43">
        <v>26</v>
      </c>
      <c r="G13" s="44">
        <v>18</v>
      </c>
      <c r="H13" s="45">
        <v>70</v>
      </c>
      <c r="I13" s="45">
        <v>0</v>
      </c>
      <c r="J13" s="45">
        <v>0</v>
      </c>
      <c r="K13" s="43">
        <v>19</v>
      </c>
      <c r="L13" s="45">
        <v>0</v>
      </c>
    </row>
    <row r="14" spans="2:12" ht="16.5" customHeight="1">
      <c r="B14" s="107"/>
      <c r="C14" s="5" t="s">
        <v>36</v>
      </c>
      <c r="D14" s="33">
        <f t="shared" si="1"/>
        <v>437</v>
      </c>
      <c r="E14" s="24">
        <f>D14/D30*100</f>
        <v>12.561080770336302</v>
      </c>
      <c r="F14" s="43">
        <v>33</v>
      </c>
      <c r="G14" s="43">
        <v>1</v>
      </c>
      <c r="H14" s="43">
        <v>4</v>
      </c>
      <c r="I14" s="43">
        <v>315</v>
      </c>
      <c r="J14" s="45">
        <v>26</v>
      </c>
      <c r="K14" s="43">
        <v>58</v>
      </c>
      <c r="L14" s="45">
        <v>0</v>
      </c>
    </row>
    <row r="15" spans="2:12" ht="16.5" customHeight="1">
      <c r="B15" s="107"/>
      <c r="C15" s="5" t="s">
        <v>9</v>
      </c>
      <c r="D15" s="33">
        <f t="shared" si="1"/>
        <v>222</v>
      </c>
      <c r="E15" s="24">
        <f>D15/D30*100</f>
        <v>6.3811440068985341</v>
      </c>
      <c r="F15" s="43">
        <v>48</v>
      </c>
      <c r="G15" s="43">
        <v>29</v>
      </c>
      <c r="H15" s="45">
        <v>0</v>
      </c>
      <c r="I15" s="45">
        <v>0</v>
      </c>
      <c r="J15" s="45">
        <v>0</v>
      </c>
      <c r="K15" s="43">
        <v>145</v>
      </c>
      <c r="L15" s="45">
        <v>0</v>
      </c>
    </row>
    <row r="16" spans="2:12" ht="16.5" customHeight="1">
      <c r="B16" s="107"/>
      <c r="C16" s="5" t="s">
        <v>10</v>
      </c>
      <c r="D16" s="33">
        <f t="shared" si="1"/>
        <v>64</v>
      </c>
      <c r="E16" s="24">
        <f>D16/D30*100</f>
        <v>1.8396090830698475</v>
      </c>
      <c r="F16" s="43">
        <v>56</v>
      </c>
      <c r="G16" s="43">
        <v>4</v>
      </c>
      <c r="H16" s="45">
        <v>0</v>
      </c>
      <c r="I16" s="45">
        <v>0</v>
      </c>
      <c r="J16" s="45">
        <v>0</v>
      </c>
      <c r="K16" s="43">
        <v>4</v>
      </c>
      <c r="L16" s="45">
        <v>0</v>
      </c>
    </row>
    <row r="17" spans="2:12" ht="16.5" customHeight="1">
      <c r="B17" s="107"/>
      <c r="C17" s="5" t="s">
        <v>12</v>
      </c>
      <c r="D17" s="33">
        <f t="shared" si="1"/>
        <v>100</v>
      </c>
      <c r="E17" s="24">
        <f>D17/D30*100</f>
        <v>2.8743891922966371</v>
      </c>
      <c r="F17" s="43">
        <v>34</v>
      </c>
      <c r="G17" s="43">
        <v>48</v>
      </c>
      <c r="H17" s="45">
        <v>0</v>
      </c>
      <c r="I17" s="45">
        <v>0</v>
      </c>
      <c r="J17" s="45">
        <v>0</v>
      </c>
      <c r="K17" s="43">
        <v>18</v>
      </c>
      <c r="L17" s="45">
        <v>0</v>
      </c>
    </row>
    <row r="18" spans="2:12" ht="16.5" customHeight="1">
      <c r="B18" s="107"/>
      <c r="C18" s="5" t="s">
        <v>51</v>
      </c>
      <c r="D18" s="33">
        <f t="shared" si="1"/>
        <v>143</v>
      </c>
      <c r="E18" s="24">
        <f>D18/D30*100</f>
        <v>4.1103765449841907</v>
      </c>
      <c r="F18" s="43">
        <v>26</v>
      </c>
      <c r="G18" s="43">
        <v>60</v>
      </c>
      <c r="H18" s="45">
        <v>0</v>
      </c>
      <c r="I18" s="45">
        <v>0</v>
      </c>
      <c r="J18" s="45">
        <v>0</v>
      </c>
      <c r="K18" s="45">
        <v>57</v>
      </c>
      <c r="L18" s="45">
        <v>0</v>
      </c>
    </row>
    <row r="19" spans="2:12" ht="16.5" customHeight="1">
      <c r="B19" s="107"/>
      <c r="C19" s="5" t="s">
        <v>39</v>
      </c>
      <c r="D19" s="33">
        <f t="shared" si="1"/>
        <v>58</v>
      </c>
      <c r="E19" s="24">
        <f>D19/D30*100</f>
        <v>1.6671457315320497</v>
      </c>
      <c r="F19" s="43">
        <v>11</v>
      </c>
      <c r="G19" s="43">
        <v>47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</row>
    <row r="20" spans="2:12" ht="16.5" customHeight="1">
      <c r="B20" s="107"/>
      <c r="C20" s="26" t="s">
        <v>32</v>
      </c>
      <c r="D20" s="33">
        <f t="shared" si="1"/>
        <v>9</v>
      </c>
      <c r="E20" s="24">
        <f>D20/D30*100</f>
        <v>0.25869502730669736</v>
      </c>
      <c r="F20" s="43">
        <v>9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</row>
    <row r="21" spans="2:12" ht="16.5" customHeight="1">
      <c r="B21" s="108"/>
      <c r="C21" s="7" t="s">
        <v>13</v>
      </c>
      <c r="D21" s="33">
        <f t="shared" si="1"/>
        <v>1052</v>
      </c>
      <c r="E21" s="24">
        <f>D21/D30*100</f>
        <v>30.238574302960618</v>
      </c>
      <c r="F21" s="43">
        <v>33</v>
      </c>
      <c r="G21" s="43">
        <v>5</v>
      </c>
      <c r="H21" s="46">
        <v>1001</v>
      </c>
      <c r="I21" s="43">
        <v>2</v>
      </c>
      <c r="J21" s="45">
        <v>0</v>
      </c>
      <c r="K21" s="43">
        <v>11</v>
      </c>
      <c r="L21" s="45">
        <v>0</v>
      </c>
    </row>
    <row r="22" spans="2:12" ht="16.5" customHeight="1">
      <c r="B22" s="4" t="s">
        <v>24</v>
      </c>
      <c r="C22" s="4"/>
      <c r="D22" s="33">
        <f t="shared" si="1"/>
        <v>14</v>
      </c>
      <c r="E22" s="24">
        <f>D22/D30*100</f>
        <v>0.4024144869215292</v>
      </c>
      <c r="F22" s="43">
        <v>13</v>
      </c>
      <c r="G22" s="45">
        <v>0</v>
      </c>
      <c r="H22" s="45">
        <v>0</v>
      </c>
      <c r="I22" s="45">
        <v>0</v>
      </c>
      <c r="J22" s="45">
        <v>0</v>
      </c>
      <c r="K22" s="43">
        <v>1</v>
      </c>
      <c r="L22" s="45">
        <v>0</v>
      </c>
    </row>
    <row r="23" spans="2:12" ht="16.5" customHeight="1">
      <c r="B23" s="4" t="s">
        <v>25</v>
      </c>
      <c r="C23" s="4"/>
      <c r="D23" s="33">
        <f t="shared" si="1"/>
        <v>7</v>
      </c>
      <c r="E23" s="24">
        <f>D23/D30*100</f>
        <v>0.2012072434607646</v>
      </c>
      <c r="F23" s="43">
        <v>7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</row>
    <row r="24" spans="2:12" ht="16.5" customHeight="1">
      <c r="B24" s="4" t="s">
        <v>22</v>
      </c>
      <c r="C24" s="4"/>
      <c r="D24" s="33">
        <f t="shared" si="1"/>
        <v>6</v>
      </c>
      <c r="E24" s="24">
        <f>D24/D30*100</f>
        <v>0.17246335153779821</v>
      </c>
      <c r="F24" s="43">
        <v>6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</row>
    <row r="25" spans="2:12" ht="16.5" customHeight="1">
      <c r="B25" s="8" t="s">
        <v>15</v>
      </c>
      <c r="C25" s="9"/>
      <c r="D25" s="33">
        <f>SUM(D26:D27)</f>
        <v>120</v>
      </c>
      <c r="E25" s="24">
        <f>D25/D30*100</f>
        <v>3.4492670307559639</v>
      </c>
      <c r="F25" s="43">
        <f t="shared" ref="F25:K25" si="2">SUM(F26:F27)</f>
        <v>55</v>
      </c>
      <c r="G25" s="43">
        <f t="shared" si="2"/>
        <v>7</v>
      </c>
      <c r="H25" s="43">
        <f t="shared" si="2"/>
        <v>0</v>
      </c>
      <c r="I25" s="43">
        <f t="shared" si="2"/>
        <v>0</v>
      </c>
      <c r="J25" s="43">
        <f t="shared" si="2"/>
        <v>0</v>
      </c>
      <c r="K25" s="43">
        <f t="shared" si="2"/>
        <v>58</v>
      </c>
      <c r="L25" s="45">
        <v>0</v>
      </c>
    </row>
    <row r="26" spans="2:12" ht="16.5" customHeight="1">
      <c r="B26" s="109" t="s">
        <v>16</v>
      </c>
      <c r="C26" s="5" t="s">
        <v>7</v>
      </c>
      <c r="D26" s="33">
        <f>SUM(F26:L26)</f>
        <v>68</v>
      </c>
      <c r="E26" s="24">
        <f>D26/D30*100</f>
        <v>1.9545846507617131</v>
      </c>
      <c r="F26" s="47">
        <v>49</v>
      </c>
      <c r="G26" s="47">
        <v>6</v>
      </c>
      <c r="H26" s="45"/>
      <c r="I26" s="45"/>
      <c r="J26" s="45"/>
      <c r="K26" s="47">
        <v>13</v>
      </c>
      <c r="L26" s="45"/>
    </row>
    <row r="27" spans="2:12" ht="16.5" customHeight="1">
      <c r="B27" s="110"/>
      <c r="C27" s="7" t="s">
        <v>8</v>
      </c>
      <c r="D27" s="33">
        <f>SUM(F27:L27)</f>
        <v>52</v>
      </c>
      <c r="E27" s="24">
        <f>D27/D30*100</f>
        <v>1.4946823799942512</v>
      </c>
      <c r="F27" s="43">
        <v>6</v>
      </c>
      <c r="G27" s="45">
        <v>1</v>
      </c>
      <c r="H27" s="45"/>
      <c r="I27" s="45"/>
      <c r="J27" s="43"/>
      <c r="K27" s="43">
        <v>45</v>
      </c>
      <c r="L27" s="45"/>
    </row>
    <row r="28" spans="2:12" ht="16.5" customHeight="1">
      <c r="B28" s="4" t="s">
        <v>26</v>
      </c>
      <c r="C28" s="4"/>
      <c r="D28" s="33">
        <f>SUM(F28:L28)</f>
        <v>363</v>
      </c>
      <c r="E28" s="24">
        <f>D28/D30*100</f>
        <v>10.434032768036792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8">
        <v>363</v>
      </c>
    </row>
    <row r="29" spans="2:12" ht="16.5" customHeight="1">
      <c r="B29" s="4" t="s">
        <v>52</v>
      </c>
      <c r="C29" s="4"/>
      <c r="D29" s="33">
        <f>SUM(F29:L29)</f>
        <v>164</v>
      </c>
      <c r="E29" s="24">
        <f>D29/D30*100</f>
        <v>4.7139982753664853</v>
      </c>
      <c r="F29" s="43">
        <v>34</v>
      </c>
      <c r="G29" s="43">
        <v>81</v>
      </c>
      <c r="H29" s="45">
        <v>0</v>
      </c>
      <c r="I29" s="45">
        <v>0</v>
      </c>
      <c r="J29" s="45">
        <v>0</v>
      </c>
      <c r="K29" s="43">
        <v>49</v>
      </c>
      <c r="L29" s="45">
        <v>0</v>
      </c>
    </row>
    <row r="30" spans="2:12" ht="16.5" customHeight="1" thickBot="1">
      <c r="B30" s="137" t="s">
        <v>28</v>
      </c>
      <c r="C30" s="138"/>
      <c r="D30" s="34">
        <f t="shared" ref="D30:L30" si="3">D5+D22+D23+D24+D25+D28+D29</f>
        <v>3479</v>
      </c>
      <c r="E30" s="42">
        <f t="shared" si="3"/>
        <v>100</v>
      </c>
      <c r="F30" s="49">
        <f t="shared" si="3"/>
        <v>915</v>
      </c>
      <c r="G30" s="49">
        <f t="shared" si="3"/>
        <v>306</v>
      </c>
      <c r="H30" s="49">
        <f t="shared" si="3"/>
        <v>1087</v>
      </c>
      <c r="I30" s="49">
        <f t="shared" si="3"/>
        <v>317</v>
      </c>
      <c r="J30" s="49">
        <f t="shared" si="3"/>
        <v>26</v>
      </c>
      <c r="K30" s="49">
        <f t="shared" si="3"/>
        <v>465</v>
      </c>
      <c r="L30" s="49">
        <f t="shared" si="3"/>
        <v>363</v>
      </c>
    </row>
    <row r="31" spans="2:12" ht="4.5" customHeight="1">
      <c r="B31" s="11"/>
      <c r="C31" s="11"/>
      <c r="D31" s="35"/>
      <c r="F31" s="12"/>
      <c r="G31" s="12"/>
      <c r="H31" s="12"/>
      <c r="I31" s="12"/>
      <c r="J31" s="12"/>
      <c r="K31" s="12"/>
      <c r="L31" s="13"/>
    </row>
    <row r="32" spans="2:12">
      <c r="B32" s="113" t="s">
        <v>17</v>
      </c>
      <c r="C32" s="114"/>
      <c r="F32" s="10"/>
    </row>
    <row r="33" spans="2:6">
      <c r="B33" s="25" t="s">
        <v>78</v>
      </c>
      <c r="C33" s="17"/>
      <c r="F33" s="16"/>
    </row>
    <row r="34" spans="2:6">
      <c r="B34" s="25"/>
    </row>
  </sheetData>
  <mergeCells count="5">
    <mergeCell ref="B1:L1"/>
    <mergeCell ref="B6:B21"/>
    <mergeCell ref="B26:B27"/>
    <mergeCell ref="B30:C30"/>
    <mergeCell ref="B32:C32"/>
  </mergeCells>
  <phoneticPr fontId="14"/>
  <pageMargins left="0.5" right="0.5" top="0.5" bottom="0.5" header="0.51200000000000001" footer="0.51200000000000001"/>
  <pageSetup paperSize="9" scale="82" orientation="portrait" r:id="rId1"/>
  <headerFooter alignWithMargins="0"/>
  <ignoredErrors>
    <ignoredError sqref="E5 D25" formula="1"/>
    <ignoredError sqref="F5:L5 F25:K25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>
    <tabColor indexed="14"/>
    <pageSetUpPr fitToPage="1"/>
  </sheetPr>
  <dimension ref="B1:L35"/>
  <sheetViews>
    <sheetView showGridLines="0" defaultGridColor="0" colorId="22" zoomScale="85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38" sqref="D38"/>
    </sheetView>
  </sheetViews>
  <sheetFormatPr defaultColWidth="8.59765625" defaultRowHeight="13.2"/>
  <cols>
    <col min="1" max="1" width="1.59765625" style="2" customWidth="1"/>
    <col min="2" max="2" width="4.296875" style="2" customWidth="1"/>
    <col min="3" max="3" width="13" style="2" bestFit="1" customWidth="1"/>
    <col min="4" max="4" width="10.59765625" style="29" customWidth="1"/>
    <col min="5" max="5" width="8.59765625" style="2" bestFit="1" customWidth="1"/>
    <col min="6" max="12" width="9.59765625" style="2" customWidth="1"/>
    <col min="13" max="16384" width="8.59765625" style="2"/>
  </cols>
  <sheetData>
    <row r="1" spans="2:12" ht="23.4">
      <c r="B1" s="105" t="s">
        <v>31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2:12">
      <c r="B2" s="6"/>
      <c r="C2" s="6"/>
      <c r="D2" s="30"/>
      <c r="E2" s="17"/>
      <c r="F2" s="19"/>
      <c r="G2" s="19"/>
      <c r="H2" s="19"/>
      <c r="I2" s="19"/>
      <c r="J2" s="29"/>
      <c r="K2" s="30"/>
      <c r="L2" s="31" t="s">
        <v>49</v>
      </c>
    </row>
    <row r="3" spans="2:12" ht="4.5" customHeight="1" thickBot="1">
      <c r="B3" s="1"/>
      <c r="C3" s="1"/>
      <c r="D3" s="30"/>
      <c r="E3" s="17"/>
      <c r="F3" s="19"/>
      <c r="G3" s="20"/>
      <c r="H3" s="20"/>
      <c r="I3" s="20"/>
      <c r="J3" s="21"/>
      <c r="K3" s="21"/>
      <c r="L3" s="21"/>
    </row>
    <row r="4" spans="2:12" ht="16.5" customHeight="1">
      <c r="B4" s="14" t="s">
        <v>18</v>
      </c>
      <c r="C4" s="15" t="s">
        <v>19</v>
      </c>
      <c r="D4" s="32" t="s">
        <v>20</v>
      </c>
      <c r="E4" s="22" t="s">
        <v>23</v>
      </c>
      <c r="F4" s="22" t="s">
        <v>0</v>
      </c>
      <c r="G4" s="23" t="s">
        <v>1</v>
      </c>
      <c r="H4" s="23" t="s">
        <v>29</v>
      </c>
      <c r="I4" s="23" t="s">
        <v>30</v>
      </c>
      <c r="J4" s="23" t="s">
        <v>2</v>
      </c>
      <c r="K4" s="23" t="s">
        <v>3</v>
      </c>
      <c r="L4" s="23" t="s">
        <v>4</v>
      </c>
    </row>
    <row r="5" spans="2:12" ht="16.5" customHeight="1">
      <c r="B5" s="3" t="s">
        <v>43</v>
      </c>
      <c r="C5" s="3"/>
      <c r="D5" s="33">
        <f>SUM(D6:D22)</f>
        <v>2805</v>
      </c>
      <c r="E5" s="24">
        <f>D5/D31*100</f>
        <v>81.826137689614924</v>
      </c>
      <c r="F5" s="27">
        <f t="shared" ref="F5:L5" si="0">SUM(F6:F22)</f>
        <v>809</v>
      </c>
      <c r="G5" s="27">
        <f t="shared" si="0"/>
        <v>260</v>
      </c>
      <c r="H5" s="27">
        <f t="shared" si="0"/>
        <v>1035</v>
      </c>
      <c r="I5" s="27">
        <f t="shared" si="0"/>
        <v>308</v>
      </c>
      <c r="J5" s="27">
        <f t="shared" si="0"/>
        <v>26</v>
      </c>
      <c r="K5" s="27">
        <f t="shared" si="0"/>
        <v>367</v>
      </c>
      <c r="L5" s="27">
        <f t="shared" si="0"/>
        <v>0</v>
      </c>
    </row>
    <row r="6" spans="2:12" ht="16.5" customHeight="1">
      <c r="B6" s="106" t="s">
        <v>14</v>
      </c>
      <c r="C6" s="28" t="s">
        <v>35</v>
      </c>
      <c r="D6" s="33">
        <f t="shared" ref="D6:D25" si="1">SUM(F6:L6)</f>
        <v>35</v>
      </c>
      <c r="E6" s="24">
        <f>D6/D31*100</f>
        <v>1.0210035005834306</v>
      </c>
      <c r="F6" s="36">
        <v>33</v>
      </c>
      <c r="G6" s="36">
        <v>0</v>
      </c>
      <c r="H6" s="36">
        <v>0</v>
      </c>
      <c r="I6" s="36">
        <v>0</v>
      </c>
      <c r="J6" s="36">
        <v>0</v>
      </c>
      <c r="K6" s="36">
        <v>2</v>
      </c>
      <c r="L6" s="36">
        <v>0</v>
      </c>
    </row>
    <row r="7" spans="2:12" ht="16.5" customHeight="1">
      <c r="B7" s="107"/>
      <c r="C7" s="5" t="s">
        <v>33</v>
      </c>
      <c r="D7" s="33">
        <f t="shared" si="1"/>
        <v>57</v>
      </c>
      <c r="E7" s="24">
        <f>D7/D31*100</f>
        <v>1.662777129521587</v>
      </c>
      <c r="F7" s="36">
        <v>57</v>
      </c>
      <c r="G7" s="37">
        <v>0</v>
      </c>
      <c r="H7" s="38">
        <v>0</v>
      </c>
      <c r="I7" s="38">
        <v>0</v>
      </c>
      <c r="J7" s="38">
        <v>0</v>
      </c>
      <c r="K7" s="36">
        <v>0</v>
      </c>
      <c r="L7" s="38">
        <v>0</v>
      </c>
    </row>
    <row r="8" spans="2:12" ht="16.5" customHeight="1">
      <c r="B8" s="107"/>
      <c r="C8" s="5" t="s">
        <v>5</v>
      </c>
      <c r="D8" s="33">
        <f t="shared" si="1"/>
        <v>71</v>
      </c>
      <c r="E8" s="24">
        <f>D8/D31*100</f>
        <v>2.0711785297549592</v>
      </c>
      <c r="F8" s="36">
        <v>53</v>
      </c>
      <c r="G8" s="36">
        <v>3</v>
      </c>
      <c r="H8" s="38">
        <v>0</v>
      </c>
      <c r="I8" s="38">
        <v>0</v>
      </c>
      <c r="J8" s="38">
        <v>0</v>
      </c>
      <c r="K8" s="37">
        <v>15</v>
      </c>
      <c r="L8" s="38">
        <v>0</v>
      </c>
    </row>
    <row r="9" spans="2:12" ht="16.5" customHeight="1">
      <c r="B9" s="107"/>
      <c r="C9" s="5" t="s">
        <v>34</v>
      </c>
      <c r="D9" s="33">
        <f t="shared" si="1"/>
        <v>100</v>
      </c>
      <c r="E9" s="24">
        <f>D9/D31*100</f>
        <v>2.9171528588098017</v>
      </c>
      <c r="F9" s="36">
        <v>95</v>
      </c>
      <c r="G9" s="37">
        <v>0</v>
      </c>
      <c r="H9" s="38">
        <v>0</v>
      </c>
      <c r="I9" s="38">
        <v>0</v>
      </c>
      <c r="J9" s="38">
        <v>0</v>
      </c>
      <c r="K9" s="36">
        <v>5</v>
      </c>
      <c r="L9" s="38">
        <v>0</v>
      </c>
    </row>
    <row r="10" spans="2:12" ht="16.5" customHeight="1">
      <c r="B10" s="107"/>
      <c r="C10" s="5" t="s">
        <v>37</v>
      </c>
      <c r="D10" s="33">
        <f t="shared" si="1"/>
        <v>111</v>
      </c>
      <c r="E10" s="24">
        <f>D10/D31*100</f>
        <v>3.2380396732788799</v>
      </c>
      <c r="F10" s="36">
        <v>91</v>
      </c>
      <c r="G10" s="38">
        <v>3</v>
      </c>
      <c r="H10" s="38">
        <v>0</v>
      </c>
      <c r="I10" s="37">
        <v>0</v>
      </c>
      <c r="J10" s="38">
        <v>0</v>
      </c>
      <c r="K10" s="36">
        <v>17</v>
      </c>
      <c r="L10" s="38">
        <v>0</v>
      </c>
    </row>
    <row r="11" spans="2:12" ht="16.5" customHeight="1">
      <c r="B11" s="107"/>
      <c r="C11" s="5" t="s">
        <v>38</v>
      </c>
      <c r="D11" s="33">
        <f t="shared" si="1"/>
        <v>64</v>
      </c>
      <c r="E11" s="24">
        <f>D11/D31*100</f>
        <v>1.8669778296382729</v>
      </c>
      <c r="F11" s="36">
        <v>56</v>
      </c>
      <c r="G11" s="36">
        <v>2</v>
      </c>
      <c r="H11" s="38">
        <v>0</v>
      </c>
      <c r="I11" s="38">
        <v>0</v>
      </c>
      <c r="J11" s="38">
        <v>0</v>
      </c>
      <c r="K11" s="37">
        <v>6</v>
      </c>
      <c r="L11" s="38">
        <v>0</v>
      </c>
    </row>
    <row r="12" spans="2:12" ht="16.5" customHeight="1">
      <c r="B12" s="107"/>
      <c r="C12" s="5" t="s">
        <v>41</v>
      </c>
      <c r="D12" s="33">
        <f t="shared" si="1"/>
        <v>152</v>
      </c>
      <c r="E12" s="24">
        <f>D12/D31*100</f>
        <v>4.4340723453908986</v>
      </c>
      <c r="F12" s="36">
        <v>134</v>
      </c>
      <c r="G12" s="37">
        <v>0</v>
      </c>
      <c r="H12" s="38">
        <v>13</v>
      </c>
      <c r="I12" s="38">
        <v>0</v>
      </c>
      <c r="J12" s="38">
        <v>0</v>
      </c>
      <c r="K12" s="36">
        <v>5</v>
      </c>
      <c r="L12" s="38">
        <v>0</v>
      </c>
    </row>
    <row r="13" spans="2:12" ht="16.5" customHeight="1">
      <c r="B13" s="107"/>
      <c r="C13" s="5" t="s">
        <v>42</v>
      </c>
      <c r="D13" s="33">
        <f t="shared" si="1"/>
        <v>124</v>
      </c>
      <c r="E13" s="24">
        <f>D13/D31*100</f>
        <v>3.6172695449241536</v>
      </c>
      <c r="F13" s="36">
        <v>26</v>
      </c>
      <c r="G13" s="37">
        <v>18</v>
      </c>
      <c r="H13" s="38">
        <v>62</v>
      </c>
      <c r="I13" s="38">
        <v>0</v>
      </c>
      <c r="J13" s="38">
        <v>0</v>
      </c>
      <c r="K13" s="36">
        <v>18</v>
      </c>
      <c r="L13" s="38">
        <v>0</v>
      </c>
    </row>
    <row r="14" spans="2:12" ht="16.5" customHeight="1">
      <c r="B14" s="107"/>
      <c r="C14" s="5" t="s">
        <v>36</v>
      </c>
      <c r="D14" s="33">
        <f t="shared" si="1"/>
        <v>428</v>
      </c>
      <c r="E14" s="24">
        <f>D14/D31*100</f>
        <v>12.485414235705951</v>
      </c>
      <c r="F14" s="36">
        <v>31</v>
      </c>
      <c r="G14" s="36">
        <v>1</v>
      </c>
      <c r="H14" s="36">
        <v>4</v>
      </c>
      <c r="I14" s="36">
        <v>306</v>
      </c>
      <c r="J14" s="38">
        <v>26</v>
      </c>
      <c r="K14" s="36">
        <v>60</v>
      </c>
      <c r="L14" s="38">
        <v>0</v>
      </c>
    </row>
    <row r="15" spans="2:12" ht="16.5" customHeight="1">
      <c r="B15" s="107"/>
      <c r="C15" s="5" t="s">
        <v>9</v>
      </c>
      <c r="D15" s="33">
        <f t="shared" si="1"/>
        <v>229</v>
      </c>
      <c r="E15" s="24">
        <f>D15/D31*100</f>
        <v>6.6802800466744454</v>
      </c>
      <c r="F15" s="36">
        <v>53</v>
      </c>
      <c r="G15" s="36">
        <v>28</v>
      </c>
      <c r="H15" s="38">
        <v>0</v>
      </c>
      <c r="I15" s="38">
        <v>0</v>
      </c>
      <c r="J15" s="38">
        <v>0</v>
      </c>
      <c r="K15" s="36">
        <v>148</v>
      </c>
      <c r="L15" s="38">
        <v>0</v>
      </c>
    </row>
    <row r="16" spans="2:12" ht="16.5" customHeight="1">
      <c r="B16" s="107"/>
      <c r="C16" s="5" t="s">
        <v>10</v>
      </c>
      <c r="D16" s="33">
        <f t="shared" si="1"/>
        <v>62</v>
      </c>
      <c r="E16" s="24">
        <f>D16/D31*100</f>
        <v>1.8086347724620768</v>
      </c>
      <c r="F16" s="36">
        <v>54</v>
      </c>
      <c r="G16" s="36">
        <v>4</v>
      </c>
      <c r="H16" s="38">
        <v>0</v>
      </c>
      <c r="I16" s="38">
        <v>0</v>
      </c>
      <c r="J16" s="38">
        <v>0</v>
      </c>
      <c r="K16" s="36">
        <v>4</v>
      </c>
      <c r="L16" s="38">
        <v>0</v>
      </c>
    </row>
    <row r="17" spans="2:12" ht="16.5" customHeight="1">
      <c r="B17" s="107"/>
      <c r="C17" s="5" t="s">
        <v>11</v>
      </c>
      <c r="D17" s="33">
        <f t="shared" si="1"/>
        <v>146</v>
      </c>
      <c r="E17" s="24">
        <f>D17/D31*100</f>
        <v>4.2590431738623105</v>
      </c>
      <c r="F17" s="36">
        <v>26</v>
      </c>
      <c r="G17" s="36">
        <v>63</v>
      </c>
      <c r="H17" s="38">
        <v>0</v>
      </c>
      <c r="I17" s="38">
        <v>0</v>
      </c>
      <c r="J17" s="38">
        <v>0</v>
      </c>
      <c r="K17" s="36">
        <v>57</v>
      </c>
      <c r="L17" s="38">
        <v>0</v>
      </c>
    </row>
    <row r="18" spans="2:12" ht="16.5" customHeight="1">
      <c r="B18" s="107"/>
      <c r="C18" s="5" t="s">
        <v>12</v>
      </c>
      <c r="D18" s="33">
        <f t="shared" si="1"/>
        <v>96</v>
      </c>
      <c r="E18" s="24">
        <f>D18/D31*100</f>
        <v>2.8004667444574096</v>
      </c>
      <c r="F18" s="36">
        <v>31</v>
      </c>
      <c r="G18" s="36">
        <v>46</v>
      </c>
      <c r="H18" s="38">
        <v>0</v>
      </c>
      <c r="I18" s="38">
        <v>0</v>
      </c>
      <c r="J18" s="38">
        <v>0</v>
      </c>
      <c r="K18" s="38">
        <v>19</v>
      </c>
      <c r="L18" s="38">
        <v>0</v>
      </c>
    </row>
    <row r="19" spans="2:12" ht="16.5" customHeight="1">
      <c r="B19" s="107"/>
      <c r="C19" s="5" t="s">
        <v>39</v>
      </c>
      <c r="D19" s="33">
        <f t="shared" si="1"/>
        <v>57</v>
      </c>
      <c r="E19" s="24">
        <f>D19/D31*100</f>
        <v>1.662777129521587</v>
      </c>
      <c r="F19" s="36">
        <v>12</v>
      </c>
      <c r="G19" s="36">
        <v>45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</row>
    <row r="20" spans="2:12" ht="16.5" customHeight="1">
      <c r="B20" s="107"/>
      <c r="C20" s="5" t="s">
        <v>6</v>
      </c>
      <c r="D20" s="33">
        <f t="shared" si="1"/>
        <v>59</v>
      </c>
      <c r="E20" s="24">
        <f>D20/D31*100</f>
        <v>1.7211201866977828</v>
      </c>
      <c r="F20" s="36">
        <v>16</v>
      </c>
      <c r="G20" s="36">
        <v>43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</row>
    <row r="21" spans="2:12" ht="16.5" customHeight="1">
      <c r="B21" s="107"/>
      <c r="C21" s="26" t="s">
        <v>32</v>
      </c>
      <c r="D21" s="33">
        <f t="shared" si="1"/>
        <v>8</v>
      </c>
      <c r="E21" s="24">
        <f>D21/D31*100</f>
        <v>0.23337222870478411</v>
      </c>
      <c r="F21" s="36">
        <v>8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</row>
    <row r="22" spans="2:12" ht="16.5" customHeight="1">
      <c r="B22" s="108"/>
      <c r="C22" s="7" t="s">
        <v>13</v>
      </c>
      <c r="D22" s="33">
        <f t="shared" si="1"/>
        <v>1006</v>
      </c>
      <c r="E22" s="24">
        <f>D22/D31*100</f>
        <v>29.346557759626606</v>
      </c>
      <c r="F22" s="36">
        <v>33</v>
      </c>
      <c r="G22" s="36">
        <v>4</v>
      </c>
      <c r="H22" s="39">
        <v>956</v>
      </c>
      <c r="I22" s="36">
        <v>2</v>
      </c>
      <c r="J22" s="38">
        <v>0</v>
      </c>
      <c r="K22" s="36">
        <v>11</v>
      </c>
      <c r="L22" s="38">
        <v>0</v>
      </c>
    </row>
    <row r="23" spans="2:12" ht="16.5" customHeight="1">
      <c r="B23" s="4" t="s">
        <v>44</v>
      </c>
      <c r="C23" s="4"/>
      <c r="D23" s="33">
        <f t="shared" si="1"/>
        <v>14</v>
      </c>
      <c r="E23" s="24">
        <f>D23/D31*100</f>
        <v>0.40840140023337224</v>
      </c>
      <c r="F23" s="36">
        <v>13</v>
      </c>
      <c r="G23" s="38">
        <v>0</v>
      </c>
      <c r="H23" s="38">
        <v>0</v>
      </c>
      <c r="I23" s="38">
        <v>0</v>
      </c>
      <c r="J23" s="38">
        <v>0</v>
      </c>
      <c r="K23" s="36">
        <v>1</v>
      </c>
      <c r="L23" s="38">
        <v>0</v>
      </c>
    </row>
    <row r="24" spans="2:12" ht="16.5" customHeight="1">
      <c r="B24" s="4" t="s">
        <v>45</v>
      </c>
      <c r="C24" s="4"/>
      <c r="D24" s="33">
        <f t="shared" si="1"/>
        <v>7</v>
      </c>
      <c r="E24" s="24">
        <f>D24/D31*100</f>
        <v>0.20420070011668612</v>
      </c>
      <c r="F24" s="36">
        <v>7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</row>
    <row r="25" spans="2:12" ht="16.5" customHeight="1">
      <c r="B25" s="4" t="s">
        <v>22</v>
      </c>
      <c r="C25" s="4"/>
      <c r="D25" s="33">
        <f t="shared" si="1"/>
        <v>6</v>
      </c>
      <c r="E25" s="24">
        <f>D25/D31*100</f>
        <v>0.1750291715285881</v>
      </c>
      <c r="F25" s="36">
        <v>6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</row>
    <row r="26" spans="2:12" ht="16.5" customHeight="1">
      <c r="B26" s="8" t="s">
        <v>15</v>
      </c>
      <c r="C26" s="9"/>
      <c r="D26" s="33">
        <f>SUM(D27:D28)</f>
        <v>120</v>
      </c>
      <c r="E26" s="24">
        <f>D26/D31*100</f>
        <v>3.5005834305717616</v>
      </c>
      <c r="F26" s="36">
        <v>56</v>
      </c>
      <c r="G26" s="36">
        <v>6</v>
      </c>
      <c r="H26" s="36">
        <v>0</v>
      </c>
      <c r="I26" s="36">
        <v>0</v>
      </c>
      <c r="J26" s="36">
        <v>0</v>
      </c>
      <c r="K26" s="36">
        <v>58</v>
      </c>
      <c r="L26" s="38">
        <v>0</v>
      </c>
    </row>
    <row r="27" spans="2:12" ht="16.5" customHeight="1">
      <c r="B27" s="109" t="s">
        <v>16</v>
      </c>
      <c r="C27" s="5" t="s">
        <v>7</v>
      </c>
      <c r="D27" s="33">
        <f>SUM(F27:L27)</f>
        <v>65</v>
      </c>
      <c r="E27" s="24">
        <f>D27/D31*100</f>
        <v>1.8961493582263713</v>
      </c>
      <c r="F27" s="40">
        <v>46</v>
      </c>
      <c r="G27" s="40">
        <v>6</v>
      </c>
      <c r="H27" s="38">
        <v>0</v>
      </c>
      <c r="I27" s="38">
        <v>0</v>
      </c>
      <c r="J27" s="38">
        <v>0</v>
      </c>
      <c r="K27" s="40">
        <v>13</v>
      </c>
      <c r="L27" s="38">
        <v>0</v>
      </c>
    </row>
    <row r="28" spans="2:12" ht="16.5" customHeight="1">
      <c r="B28" s="110"/>
      <c r="C28" s="7" t="s">
        <v>8</v>
      </c>
      <c r="D28" s="33">
        <f>SUM(F28:L28)</f>
        <v>55</v>
      </c>
      <c r="E28" s="24">
        <f>D28/D31*100</f>
        <v>1.6044340723453909</v>
      </c>
      <c r="F28" s="36">
        <v>10</v>
      </c>
      <c r="G28" s="38">
        <v>0</v>
      </c>
      <c r="H28" s="38">
        <v>0</v>
      </c>
      <c r="I28" s="38">
        <v>0</v>
      </c>
      <c r="J28" s="36">
        <v>0</v>
      </c>
      <c r="K28" s="36">
        <v>45</v>
      </c>
      <c r="L28" s="38">
        <v>0</v>
      </c>
    </row>
    <row r="29" spans="2:12" ht="16.5" customHeight="1">
      <c r="B29" s="4" t="s">
        <v>46</v>
      </c>
      <c r="C29" s="4"/>
      <c r="D29" s="33">
        <f>SUM(F29:L29)</f>
        <v>364</v>
      </c>
      <c r="E29" s="24">
        <f>D29/D31*100</f>
        <v>10.618436406067678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41">
        <v>364</v>
      </c>
    </row>
    <row r="30" spans="2:12" ht="16.5" customHeight="1">
      <c r="B30" s="4" t="s">
        <v>47</v>
      </c>
      <c r="C30" s="4"/>
      <c r="D30" s="33">
        <f>SUM(F30:L30)</f>
        <v>112</v>
      </c>
      <c r="E30" s="24">
        <f>D30/D31*100</f>
        <v>3.2672112018669779</v>
      </c>
      <c r="F30" s="36">
        <v>22</v>
      </c>
      <c r="G30" s="36">
        <v>40</v>
      </c>
      <c r="H30" s="38">
        <v>0</v>
      </c>
      <c r="I30" s="38">
        <v>0</v>
      </c>
      <c r="J30" s="38">
        <v>0</v>
      </c>
      <c r="K30" s="36">
        <v>50</v>
      </c>
      <c r="L30" s="38">
        <v>0</v>
      </c>
    </row>
    <row r="31" spans="2:12" ht="16.5" customHeight="1" thickBot="1">
      <c r="B31" s="137" t="s">
        <v>48</v>
      </c>
      <c r="C31" s="138"/>
      <c r="D31" s="34">
        <f t="shared" ref="D31:L31" si="2">D5+D23+D24+D25+D26+D29+D30</f>
        <v>3428</v>
      </c>
      <c r="E31" s="42">
        <f t="shared" si="2"/>
        <v>100</v>
      </c>
      <c r="F31" s="18">
        <f t="shared" si="2"/>
        <v>913</v>
      </c>
      <c r="G31" s="18">
        <f t="shared" si="2"/>
        <v>306</v>
      </c>
      <c r="H31" s="18">
        <f t="shared" si="2"/>
        <v>1035</v>
      </c>
      <c r="I31" s="18">
        <f t="shared" si="2"/>
        <v>308</v>
      </c>
      <c r="J31" s="18">
        <f t="shared" si="2"/>
        <v>26</v>
      </c>
      <c r="K31" s="18">
        <f t="shared" si="2"/>
        <v>476</v>
      </c>
      <c r="L31" s="18">
        <f t="shared" si="2"/>
        <v>364</v>
      </c>
    </row>
    <row r="32" spans="2:12" ht="4.5" customHeight="1">
      <c r="B32" s="11"/>
      <c r="C32" s="11"/>
      <c r="D32" s="35"/>
      <c r="F32" s="12"/>
      <c r="G32" s="12"/>
      <c r="H32" s="12"/>
      <c r="I32" s="12"/>
      <c r="J32" s="12"/>
      <c r="K32" s="12"/>
      <c r="L32" s="13"/>
    </row>
    <row r="33" spans="2:6">
      <c r="B33" s="113" t="s">
        <v>17</v>
      </c>
      <c r="C33" s="114"/>
      <c r="F33" s="10"/>
    </row>
    <row r="34" spans="2:6">
      <c r="B34" s="25" t="s">
        <v>78</v>
      </c>
      <c r="C34" s="17"/>
      <c r="F34" s="16"/>
    </row>
    <row r="35" spans="2:6">
      <c r="B35" s="25"/>
    </row>
  </sheetData>
  <mergeCells count="5">
    <mergeCell ref="B1:L1"/>
    <mergeCell ref="B33:C33"/>
    <mergeCell ref="B27:B28"/>
    <mergeCell ref="B31:C31"/>
    <mergeCell ref="B6:B22"/>
  </mergeCells>
  <phoneticPr fontId="6"/>
  <pageMargins left="0.5" right="0.5" top="0.5" bottom="0.5" header="0.51200000000000001" footer="0.51200000000000001"/>
  <pageSetup paperSize="9" scale="82" orientation="portrait" r:id="rId1"/>
  <headerFooter alignWithMargins="0"/>
  <ignoredErrors>
    <ignoredError sqref="E5" formula="1"/>
    <ignoredError sqref="F5:L5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>
    <tabColor indexed="14"/>
    <pageSetUpPr fitToPage="1"/>
  </sheetPr>
  <dimension ref="B1:L35"/>
  <sheetViews>
    <sheetView showGridLines="0" defaultGridColor="0" colorId="22" zoomScale="85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4.296875" style="2" customWidth="1"/>
    <col min="3" max="3" width="13" style="2" bestFit="1" customWidth="1"/>
    <col min="4" max="4" width="10.59765625" style="29" customWidth="1"/>
    <col min="5" max="5" width="8.59765625" style="2" bestFit="1" customWidth="1"/>
    <col min="6" max="12" width="9.59765625" style="2" customWidth="1"/>
    <col min="13" max="16384" width="8.59765625" style="2"/>
  </cols>
  <sheetData>
    <row r="1" spans="2:12" ht="23.4">
      <c r="B1" s="105" t="s">
        <v>31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2:12">
      <c r="B2" s="6"/>
      <c r="C2" s="6"/>
      <c r="D2" s="30"/>
      <c r="E2" s="17"/>
      <c r="F2" s="19"/>
      <c r="G2" s="19"/>
      <c r="H2" s="19"/>
      <c r="I2" s="19"/>
      <c r="J2" s="29"/>
      <c r="K2" s="30"/>
      <c r="L2" s="31" t="s">
        <v>40</v>
      </c>
    </row>
    <row r="3" spans="2:12" ht="4.5" customHeight="1" thickBot="1">
      <c r="B3" s="1"/>
      <c r="C3" s="1"/>
      <c r="D3" s="30"/>
      <c r="E3" s="17"/>
      <c r="F3" s="19"/>
      <c r="G3" s="20"/>
      <c r="H3" s="20"/>
      <c r="I3" s="20"/>
      <c r="J3" s="21"/>
      <c r="K3" s="21"/>
      <c r="L3" s="21"/>
    </row>
    <row r="4" spans="2:12" ht="16.5" customHeight="1">
      <c r="B4" s="14" t="s">
        <v>18</v>
      </c>
      <c r="C4" s="15" t="s">
        <v>19</v>
      </c>
      <c r="D4" s="32" t="s">
        <v>20</v>
      </c>
      <c r="E4" s="22" t="s">
        <v>23</v>
      </c>
      <c r="F4" s="22" t="s">
        <v>0</v>
      </c>
      <c r="G4" s="23" t="s">
        <v>1</v>
      </c>
      <c r="H4" s="23" t="s">
        <v>29</v>
      </c>
      <c r="I4" s="23" t="s">
        <v>30</v>
      </c>
      <c r="J4" s="23" t="s">
        <v>2</v>
      </c>
      <c r="K4" s="23" t="s">
        <v>3</v>
      </c>
      <c r="L4" s="23" t="s">
        <v>4</v>
      </c>
    </row>
    <row r="5" spans="2:12" ht="16.5" customHeight="1">
      <c r="B5" s="3" t="s">
        <v>21</v>
      </c>
      <c r="C5" s="3"/>
      <c r="D5" s="33">
        <f>SUM(D6:D22)</f>
        <v>2796</v>
      </c>
      <c r="E5" s="24">
        <f>D5/D31*100</f>
        <v>81.826163301141349</v>
      </c>
      <c r="F5" s="27">
        <f>SUM(F6:F22)</f>
        <v>803</v>
      </c>
      <c r="G5" s="27">
        <f t="shared" ref="G5:L5" si="0">SUM(G6:G22)</f>
        <v>264</v>
      </c>
      <c r="H5" s="27">
        <f t="shared" si="0"/>
        <v>1008</v>
      </c>
      <c r="I5" s="27">
        <f t="shared" si="0"/>
        <v>314</v>
      </c>
      <c r="J5" s="27">
        <f t="shared" si="0"/>
        <v>26</v>
      </c>
      <c r="K5" s="27">
        <f t="shared" si="0"/>
        <v>381</v>
      </c>
      <c r="L5" s="27">
        <f t="shared" si="0"/>
        <v>0</v>
      </c>
    </row>
    <row r="6" spans="2:12" ht="16.5" customHeight="1">
      <c r="B6" s="106" t="s">
        <v>14</v>
      </c>
      <c r="C6" s="28" t="s">
        <v>35</v>
      </c>
      <c r="D6" s="33">
        <f t="shared" ref="D6:D25" si="1">SUM(F6:L6)</f>
        <v>33</v>
      </c>
      <c r="E6" s="24">
        <f>D6/D31*100</f>
        <v>0.96575943810359965</v>
      </c>
      <c r="F6" s="36">
        <v>31</v>
      </c>
      <c r="G6" s="36">
        <v>0</v>
      </c>
      <c r="H6" s="36">
        <v>0</v>
      </c>
      <c r="I6" s="36">
        <v>0</v>
      </c>
      <c r="J6" s="36">
        <v>0</v>
      </c>
      <c r="K6" s="36">
        <v>2</v>
      </c>
      <c r="L6" s="36">
        <v>0</v>
      </c>
    </row>
    <row r="7" spans="2:12" ht="16.5" customHeight="1">
      <c r="B7" s="107"/>
      <c r="C7" s="5" t="s">
        <v>33</v>
      </c>
      <c r="D7" s="33">
        <f t="shared" si="1"/>
        <v>55</v>
      </c>
      <c r="E7" s="24">
        <f>D7/D31*100</f>
        <v>1.6095990635059996</v>
      </c>
      <c r="F7" s="36">
        <v>55</v>
      </c>
      <c r="G7" s="37">
        <v>0</v>
      </c>
      <c r="H7" s="38">
        <v>0</v>
      </c>
      <c r="I7" s="38">
        <v>0</v>
      </c>
      <c r="J7" s="38">
        <v>0</v>
      </c>
      <c r="K7" s="36">
        <v>0</v>
      </c>
      <c r="L7" s="38">
        <v>0</v>
      </c>
    </row>
    <row r="8" spans="2:12" ht="16.5" customHeight="1">
      <c r="B8" s="107"/>
      <c r="C8" s="5" t="s">
        <v>5</v>
      </c>
      <c r="D8" s="33">
        <f t="shared" si="1"/>
        <v>70</v>
      </c>
      <c r="E8" s="24">
        <f>D8/D31*100</f>
        <v>2.048580626280363</v>
      </c>
      <c r="F8" s="36">
        <v>54</v>
      </c>
      <c r="G8" s="36">
        <v>3</v>
      </c>
      <c r="H8" s="38">
        <v>0</v>
      </c>
      <c r="I8" s="38">
        <v>0</v>
      </c>
      <c r="J8" s="38">
        <v>0</v>
      </c>
      <c r="K8" s="37">
        <v>13</v>
      </c>
      <c r="L8" s="38">
        <v>0</v>
      </c>
    </row>
    <row r="9" spans="2:12" ht="16.5" customHeight="1">
      <c r="B9" s="107"/>
      <c r="C9" s="5" t="s">
        <v>34</v>
      </c>
      <c r="D9" s="33">
        <f t="shared" si="1"/>
        <v>102</v>
      </c>
      <c r="E9" s="24">
        <f>D9/D31*100</f>
        <v>2.9850746268656714</v>
      </c>
      <c r="F9" s="36">
        <v>96</v>
      </c>
      <c r="G9" s="37">
        <v>0</v>
      </c>
      <c r="H9" s="38">
        <v>0</v>
      </c>
      <c r="I9" s="38">
        <v>0</v>
      </c>
      <c r="J9" s="38">
        <v>0</v>
      </c>
      <c r="K9" s="36">
        <v>6</v>
      </c>
      <c r="L9" s="38">
        <v>0</v>
      </c>
    </row>
    <row r="10" spans="2:12" ht="16.5" customHeight="1">
      <c r="B10" s="107"/>
      <c r="C10" s="5" t="s">
        <v>37</v>
      </c>
      <c r="D10" s="33">
        <f t="shared" si="1"/>
        <v>114</v>
      </c>
      <c r="E10" s="24">
        <f>D10/D31*100</f>
        <v>3.3362598770851628</v>
      </c>
      <c r="F10" s="36">
        <v>92</v>
      </c>
      <c r="G10" s="38">
        <v>3</v>
      </c>
      <c r="H10" s="38">
        <v>0</v>
      </c>
      <c r="I10" s="37">
        <v>0</v>
      </c>
      <c r="J10" s="38">
        <v>0</v>
      </c>
      <c r="K10" s="36">
        <v>19</v>
      </c>
      <c r="L10" s="38">
        <v>0</v>
      </c>
    </row>
    <row r="11" spans="2:12" ht="16.5" customHeight="1">
      <c r="B11" s="107"/>
      <c r="C11" s="5" t="s">
        <v>38</v>
      </c>
      <c r="D11" s="33">
        <f>SUM(F11:L11)</f>
        <v>62</v>
      </c>
      <c r="E11" s="24">
        <f>D11/D31*100</f>
        <v>1.8144571261340356</v>
      </c>
      <c r="F11" s="36">
        <v>54</v>
      </c>
      <c r="G11" s="36">
        <v>2</v>
      </c>
      <c r="H11" s="38">
        <v>0</v>
      </c>
      <c r="I11" s="38">
        <v>0</v>
      </c>
      <c r="J11" s="38">
        <v>0</v>
      </c>
      <c r="K11" s="37">
        <v>6</v>
      </c>
      <c r="L11" s="38">
        <v>0</v>
      </c>
    </row>
    <row r="12" spans="2:12" ht="16.5" customHeight="1">
      <c r="B12" s="107"/>
      <c r="C12" s="5" t="s">
        <v>41</v>
      </c>
      <c r="D12" s="33">
        <f>SUM(F12:L12)</f>
        <v>149</v>
      </c>
      <c r="E12" s="24">
        <f>D12/D31*100</f>
        <v>4.3605501902253438</v>
      </c>
      <c r="F12" s="36">
        <v>133</v>
      </c>
      <c r="G12" s="37">
        <v>0</v>
      </c>
      <c r="H12" s="38">
        <v>11</v>
      </c>
      <c r="I12" s="38">
        <v>0</v>
      </c>
      <c r="J12" s="38">
        <v>0</v>
      </c>
      <c r="K12" s="36">
        <v>5</v>
      </c>
      <c r="L12" s="38">
        <v>0</v>
      </c>
    </row>
    <row r="13" spans="2:12" ht="16.5" customHeight="1">
      <c r="B13" s="107"/>
      <c r="C13" s="5" t="s">
        <v>42</v>
      </c>
      <c r="D13" s="33">
        <f>SUM(F13:L13)</f>
        <v>124</v>
      </c>
      <c r="E13" s="24">
        <f>D13/D31*100</f>
        <v>3.6289142522680713</v>
      </c>
      <c r="F13" s="36">
        <v>25</v>
      </c>
      <c r="G13" s="37">
        <v>17</v>
      </c>
      <c r="H13" s="38">
        <v>62</v>
      </c>
      <c r="I13" s="38">
        <v>0</v>
      </c>
      <c r="J13" s="38">
        <v>0</v>
      </c>
      <c r="K13" s="36">
        <v>20</v>
      </c>
      <c r="L13" s="38">
        <v>0</v>
      </c>
    </row>
    <row r="14" spans="2:12" ht="16.5" customHeight="1">
      <c r="B14" s="107"/>
      <c r="C14" s="5" t="s">
        <v>36</v>
      </c>
      <c r="D14" s="33">
        <f>SUM(F14:L14)</f>
        <v>433</v>
      </c>
      <c r="E14" s="24">
        <f>D14/D31*100</f>
        <v>12.671934445419957</v>
      </c>
      <c r="F14" s="36">
        <v>29</v>
      </c>
      <c r="G14" s="36">
        <v>1</v>
      </c>
      <c r="H14" s="36">
        <v>4</v>
      </c>
      <c r="I14" s="36">
        <v>312</v>
      </c>
      <c r="J14" s="38">
        <v>26</v>
      </c>
      <c r="K14" s="36">
        <v>61</v>
      </c>
      <c r="L14" s="38">
        <v>0</v>
      </c>
    </row>
    <row r="15" spans="2:12" ht="16.5" customHeight="1">
      <c r="B15" s="107"/>
      <c r="C15" s="5" t="s">
        <v>9</v>
      </c>
      <c r="D15" s="33">
        <f t="shared" si="1"/>
        <v>242</v>
      </c>
      <c r="E15" s="24">
        <f>D15/D31*100</f>
        <v>7.0822358794263973</v>
      </c>
      <c r="F15" s="36">
        <v>56</v>
      </c>
      <c r="G15" s="36">
        <v>29</v>
      </c>
      <c r="H15" s="38">
        <v>0</v>
      </c>
      <c r="I15" s="38">
        <v>0</v>
      </c>
      <c r="J15" s="38">
        <v>0</v>
      </c>
      <c r="K15" s="36">
        <v>157</v>
      </c>
      <c r="L15" s="38">
        <v>0</v>
      </c>
    </row>
    <row r="16" spans="2:12" ht="16.5" customHeight="1">
      <c r="B16" s="107"/>
      <c r="C16" s="5" t="s">
        <v>10</v>
      </c>
      <c r="D16" s="33">
        <f t="shared" si="1"/>
        <v>60</v>
      </c>
      <c r="E16" s="24">
        <f>D16/D31*100</f>
        <v>1.755926251097454</v>
      </c>
      <c r="F16" s="36">
        <v>53</v>
      </c>
      <c r="G16" s="36">
        <v>3</v>
      </c>
      <c r="H16" s="38">
        <v>0</v>
      </c>
      <c r="I16" s="38">
        <v>0</v>
      </c>
      <c r="J16" s="38">
        <v>0</v>
      </c>
      <c r="K16" s="36">
        <v>4</v>
      </c>
      <c r="L16" s="38">
        <v>0</v>
      </c>
    </row>
    <row r="17" spans="2:12" ht="16.5" customHeight="1">
      <c r="B17" s="107"/>
      <c r="C17" s="5" t="s">
        <v>11</v>
      </c>
      <c r="D17" s="33">
        <f t="shared" si="1"/>
        <v>147</v>
      </c>
      <c r="E17" s="24">
        <f>D17/D31*100</f>
        <v>4.3020193151887618</v>
      </c>
      <c r="F17" s="36">
        <v>26</v>
      </c>
      <c r="G17" s="36">
        <v>63</v>
      </c>
      <c r="H17" s="38">
        <v>0</v>
      </c>
      <c r="I17" s="38">
        <v>0</v>
      </c>
      <c r="J17" s="38">
        <v>0</v>
      </c>
      <c r="K17" s="36">
        <v>58</v>
      </c>
      <c r="L17" s="38">
        <v>0</v>
      </c>
    </row>
    <row r="18" spans="2:12" ht="16.5" customHeight="1">
      <c r="B18" s="107"/>
      <c r="C18" s="5" t="s">
        <v>12</v>
      </c>
      <c r="D18" s="33">
        <f t="shared" si="1"/>
        <v>96</v>
      </c>
      <c r="E18" s="24">
        <f>D18/D31*100</f>
        <v>2.8094820017559261</v>
      </c>
      <c r="F18" s="36">
        <v>29</v>
      </c>
      <c r="G18" s="36">
        <v>47</v>
      </c>
      <c r="H18" s="38">
        <v>0</v>
      </c>
      <c r="I18" s="38">
        <v>0</v>
      </c>
      <c r="J18" s="38">
        <v>0</v>
      </c>
      <c r="K18" s="38">
        <v>20</v>
      </c>
      <c r="L18" s="38">
        <v>0</v>
      </c>
    </row>
    <row r="19" spans="2:12" ht="16.5" customHeight="1">
      <c r="B19" s="107"/>
      <c r="C19" s="5" t="s">
        <v>39</v>
      </c>
      <c r="D19" s="33">
        <f>SUM(F19:L19)</f>
        <v>62</v>
      </c>
      <c r="E19" s="24">
        <f>D19/D31*100</f>
        <v>1.8144571261340356</v>
      </c>
      <c r="F19" s="36">
        <v>13</v>
      </c>
      <c r="G19" s="36">
        <v>49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</row>
    <row r="20" spans="2:12" ht="16.5" customHeight="1">
      <c r="B20" s="107"/>
      <c r="C20" s="5" t="s">
        <v>6</v>
      </c>
      <c r="D20" s="33">
        <f>SUM(F20:L20)</f>
        <v>60</v>
      </c>
      <c r="E20" s="24">
        <f>D20/D31*100</f>
        <v>1.755926251097454</v>
      </c>
      <c r="F20" s="36">
        <v>16</v>
      </c>
      <c r="G20" s="36">
        <v>44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</row>
    <row r="21" spans="2:12" ht="16.5" customHeight="1">
      <c r="B21" s="107"/>
      <c r="C21" s="26" t="s">
        <v>32</v>
      </c>
      <c r="D21" s="33">
        <f t="shared" si="1"/>
        <v>8</v>
      </c>
      <c r="E21" s="24">
        <f>D21/D31*100</f>
        <v>0.23412350014632718</v>
      </c>
      <c r="F21" s="36">
        <v>8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</row>
    <row r="22" spans="2:12" ht="16.5" customHeight="1">
      <c r="B22" s="108"/>
      <c r="C22" s="7" t="s">
        <v>13</v>
      </c>
      <c r="D22" s="33">
        <f t="shared" si="1"/>
        <v>979</v>
      </c>
      <c r="E22" s="24">
        <f>D22/D31*100</f>
        <v>28.650863330406789</v>
      </c>
      <c r="F22" s="36">
        <v>33</v>
      </c>
      <c r="G22" s="36">
        <v>3</v>
      </c>
      <c r="H22" s="39">
        <v>931</v>
      </c>
      <c r="I22" s="36">
        <v>2</v>
      </c>
      <c r="J22" s="38">
        <v>0</v>
      </c>
      <c r="K22" s="36">
        <v>10</v>
      </c>
      <c r="L22" s="38">
        <v>0</v>
      </c>
    </row>
    <row r="23" spans="2:12" ht="16.5" customHeight="1">
      <c r="B23" s="4" t="s">
        <v>24</v>
      </c>
      <c r="C23" s="4"/>
      <c r="D23" s="33">
        <f t="shared" si="1"/>
        <v>14</v>
      </c>
      <c r="E23" s="24">
        <f>D23/D31*100</f>
        <v>0.40971612525607259</v>
      </c>
      <c r="F23" s="36">
        <v>13</v>
      </c>
      <c r="G23" s="38">
        <v>0</v>
      </c>
      <c r="H23" s="38">
        <v>0</v>
      </c>
      <c r="I23" s="38">
        <v>0</v>
      </c>
      <c r="J23" s="38">
        <v>0</v>
      </c>
      <c r="K23" s="36">
        <v>1</v>
      </c>
      <c r="L23" s="38">
        <v>0</v>
      </c>
    </row>
    <row r="24" spans="2:12" ht="16.5" customHeight="1">
      <c r="B24" s="4" t="s">
        <v>25</v>
      </c>
      <c r="C24" s="4"/>
      <c r="D24" s="33">
        <f t="shared" si="1"/>
        <v>7</v>
      </c>
      <c r="E24" s="24">
        <f>D24/D31*100</f>
        <v>0.2048580626280363</v>
      </c>
      <c r="F24" s="36">
        <v>7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</row>
    <row r="25" spans="2:12" ht="16.5" customHeight="1">
      <c r="B25" s="4" t="s">
        <v>22</v>
      </c>
      <c r="C25" s="4"/>
      <c r="D25" s="33">
        <f t="shared" si="1"/>
        <v>6</v>
      </c>
      <c r="E25" s="24">
        <f>D25/D31*100</f>
        <v>0.17559262510974538</v>
      </c>
      <c r="F25" s="36">
        <v>6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</row>
    <row r="26" spans="2:12" ht="16.5" customHeight="1">
      <c r="B26" s="8" t="s">
        <v>15</v>
      </c>
      <c r="C26" s="9"/>
      <c r="D26" s="33">
        <f>SUM(D27:D28)</f>
        <v>121</v>
      </c>
      <c r="E26" s="24">
        <f>D26/D31*100</f>
        <v>3.5411179397131987</v>
      </c>
      <c r="F26" s="36">
        <v>57</v>
      </c>
      <c r="G26" s="36">
        <v>5</v>
      </c>
      <c r="H26" s="36">
        <v>0</v>
      </c>
      <c r="I26" s="36">
        <v>0</v>
      </c>
      <c r="J26" s="36">
        <v>0</v>
      </c>
      <c r="K26" s="36">
        <v>59</v>
      </c>
      <c r="L26" s="38">
        <v>0</v>
      </c>
    </row>
    <row r="27" spans="2:12" ht="16.5" customHeight="1">
      <c r="B27" s="109" t="s">
        <v>16</v>
      </c>
      <c r="C27" s="5" t="s">
        <v>7</v>
      </c>
      <c r="D27" s="33">
        <f>SUM(F27:L27)</f>
        <v>66</v>
      </c>
      <c r="E27" s="24">
        <f>D27/D31*100</f>
        <v>1.9315188762071993</v>
      </c>
      <c r="F27" s="40">
        <v>48</v>
      </c>
      <c r="G27" s="40">
        <v>5</v>
      </c>
      <c r="H27" s="38">
        <v>0</v>
      </c>
      <c r="I27" s="38">
        <v>0</v>
      </c>
      <c r="J27" s="38">
        <v>0</v>
      </c>
      <c r="K27" s="40">
        <v>13</v>
      </c>
      <c r="L27" s="38">
        <v>0</v>
      </c>
    </row>
    <row r="28" spans="2:12" ht="16.5" customHeight="1">
      <c r="B28" s="110"/>
      <c r="C28" s="7" t="s">
        <v>8</v>
      </c>
      <c r="D28" s="33">
        <f>SUM(F28:L28)</f>
        <v>55</v>
      </c>
      <c r="E28" s="24">
        <f>D28/D31*100</f>
        <v>1.6095990635059996</v>
      </c>
      <c r="F28" s="36">
        <v>9</v>
      </c>
      <c r="G28" s="38">
        <v>0</v>
      </c>
      <c r="H28" s="38">
        <v>0</v>
      </c>
      <c r="I28" s="38">
        <v>0</v>
      </c>
      <c r="J28" s="36">
        <v>0</v>
      </c>
      <c r="K28" s="36">
        <v>46</v>
      </c>
      <c r="L28" s="38">
        <v>0</v>
      </c>
    </row>
    <row r="29" spans="2:12" ht="16.5" customHeight="1">
      <c r="B29" s="4" t="s">
        <v>26</v>
      </c>
      <c r="C29" s="4"/>
      <c r="D29" s="33">
        <f>SUM(F29:L29)</f>
        <v>363</v>
      </c>
      <c r="E29" s="24">
        <f>D29/D31*100</f>
        <v>10.623353819139595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41">
        <v>363</v>
      </c>
    </row>
    <row r="30" spans="2:12" ht="16.5" customHeight="1">
      <c r="B30" s="4" t="s">
        <v>27</v>
      </c>
      <c r="C30" s="4"/>
      <c r="D30" s="33">
        <f>SUM(F30:L30)</f>
        <v>110</v>
      </c>
      <c r="E30" s="24">
        <f>D30/D31*100</f>
        <v>3.2191981270119991</v>
      </c>
      <c r="F30" s="36">
        <v>21</v>
      </c>
      <c r="G30" s="36">
        <v>38</v>
      </c>
      <c r="H30" s="38">
        <v>0</v>
      </c>
      <c r="I30" s="38">
        <v>0</v>
      </c>
      <c r="J30" s="38">
        <v>0</v>
      </c>
      <c r="K30" s="36">
        <v>51</v>
      </c>
      <c r="L30" s="38">
        <v>0</v>
      </c>
    </row>
    <row r="31" spans="2:12" ht="16.5" customHeight="1" thickBot="1">
      <c r="B31" s="137" t="s">
        <v>28</v>
      </c>
      <c r="C31" s="138"/>
      <c r="D31" s="34">
        <f>D5+D23+D24+D25+D26+D29+D30</f>
        <v>3417</v>
      </c>
      <c r="E31" s="42">
        <f>E5+E23+E24+E25+E26+E29+E30</f>
        <v>99.999999999999986</v>
      </c>
      <c r="F31" s="18">
        <f>F5+F23+F24+F25+F26+F29+F30</f>
        <v>907</v>
      </c>
      <c r="G31" s="18">
        <f t="shared" ref="G31:L31" si="2">G5+G23+G24+G25+G26+G29+G30</f>
        <v>307</v>
      </c>
      <c r="H31" s="18">
        <f t="shared" si="2"/>
        <v>1008</v>
      </c>
      <c r="I31" s="18">
        <f t="shared" si="2"/>
        <v>314</v>
      </c>
      <c r="J31" s="18">
        <f t="shared" si="2"/>
        <v>26</v>
      </c>
      <c r="K31" s="18">
        <f t="shared" si="2"/>
        <v>492</v>
      </c>
      <c r="L31" s="18">
        <f t="shared" si="2"/>
        <v>363</v>
      </c>
    </row>
    <row r="32" spans="2:12" ht="4.5" customHeight="1">
      <c r="B32" s="11"/>
      <c r="C32" s="11"/>
      <c r="D32" s="35"/>
      <c r="F32" s="12"/>
      <c r="G32" s="12"/>
      <c r="H32" s="12"/>
      <c r="I32" s="12"/>
      <c r="J32" s="12"/>
      <c r="K32" s="12"/>
      <c r="L32" s="13"/>
    </row>
    <row r="33" spans="2:6">
      <c r="B33" s="113" t="s">
        <v>17</v>
      </c>
      <c r="C33" s="114"/>
      <c r="F33" s="10"/>
    </row>
    <row r="34" spans="2:6">
      <c r="B34" s="25" t="s">
        <v>78</v>
      </c>
      <c r="C34" s="17"/>
      <c r="F34" s="16"/>
    </row>
    <row r="35" spans="2:6">
      <c r="B35" s="25"/>
    </row>
  </sheetData>
  <mergeCells count="5">
    <mergeCell ref="B1:L1"/>
    <mergeCell ref="B33:C33"/>
    <mergeCell ref="B27:B28"/>
    <mergeCell ref="B31:C31"/>
    <mergeCell ref="B6:B22"/>
  </mergeCells>
  <phoneticPr fontId="6"/>
  <pageMargins left="0.5" right="0.5" top="0.5" bottom="0.5" header="0.51200000000000001" footer="0.51200000000000001"/>
  <pageSetup paperSize="9" scale="82" orientation="portrait" r:id="rId1"/>
  <headerFooter alignWithMargins="0"/>
  <ignoredErrors>
    <ignoredError sqref="D26:E26 K5:L5 G5:J5" formula="1" formulaRange="1"/>
    <ignoredError sqref="F4:F5" formulaRange="1"/>
    <ignoredError sqref="E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indexed="14"/>
    <pageSetUpPr fitToPage="1"/>
  </sheetPr>
  <dimension ref="B1:M32"/>
  <sheetViews>
    <sheetView showGridLines="0" tabSelected="1" defaultGridColor="0" colorId="22"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4.296875" style="2" customWidth="1"/>
    <col min="3" max="3" width="13.59765625" style="2" customWidth="1"/>
    <col min="4" max="4" width="10.59765625" style="29" customWidth="1"/>
    <col min="5" max="5" width="9.19921875" style="2" bestFit="1" customWidth="1"/>
    <col min="6" max="9" width="9.59765625" style="2" customWidth="1"/>
    <col min="10" max="10" width="14.5" style="2" customWidth="1"/>
    <col min="11" max="11" width="10.69921875" style="2" customWidth="1"/>
    <col min="12" max="13" width="9.59765625" style="2" customWidth="1"/>
    <col min="14" max="16384" width="8.59765625" style="2"/>
  </cols>
  <sheetData>
    <row r="1" spans="2:13" ht="23.4">
      <c r="B1" s="105" t="s">
        <v>31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2:13">
      <c r="B2" s="6"/>
      <c r="C2" s="6"/>
      <c r="D2" s="30"/>
      <c r="E2" s="17"/>
      <c r="F2" s="19"/>
      <c r="G2" s="19"/>
      <c r="H2" s="19"/>
      <c r="I2" s="19"/>
      <c r="J2" s="17"/>
      <c r="K2" s="17"/>
      <c r="L2" s="17"/>
      <c r="M2" s="58" t="s">
        <v>77</v>
      </c>
    </row>
    <row r="3" spans="2:13" ht="4.5" customHeight="1" thickBot="1">
      <c r="B3" s="1"/>
      <c r="C3" s="1"/>
      <c r="D3" s="30"/>
      <c r="E3" s="17"/>
      <c r="F3" s="19"/>
      <c r="G3" s="20"/>
      <c r="H3" s="20"/>
      <c r="I3" s="20"/>
      <c r="J3" s="21"/>
      <c r="K3" s="21"/>
      <c r="L3" s="21"/>
      <c r="M3" s="21"/>
    </row>
    <row r="4" spans="2:13" ht="16.5" customHeight="1">
      <c r="B4" s="14" t="s">
        <v>18</v>
      </c>
      <c r="C4" s="15" t="s">
        <v>19</v>
      </c>
      <c r="D4" s="32" t="s">
        <v>20</v>
      </c>
      <c r="E4" s="22" t="s">
        <v>23</v>
      </c>
      <c r="F4" s="22" t="s">
        <v>0</v>
      </c>
      <c r="G4" s="23" t="s">
        <v>1</v>
      </c>
      <c r="H4" s="23" t="s">
        <v>29</v>
      </c>
      <c r="I4" s="23" t="s">
        <v>30</v>
      </c>
      <c r="J4" s="23" t="s">
        <v>63</v>
      </c>
      <c r="K4" s="23" t="s">
        <v>75</v>
      </c>
      <c r="L4" s="23" t="s">
        <v>3</v>
      </c>
      <c r="M4" s="23" t="s">
        <v>4</v>
      </c>
    </row>
    <row r="5" spans="2:13" ht="16.5" customHeight="1">
      <c r="B5" s="3" t="s">
        <v>21</v>
      </c>
      <c r="C5" s="3"/>
      <c r="D5" s="33">
        <f>SUM(D6:D20)</f>
        <v>3257</v>
      </c>
      <c r="E5" s="24">
        <f>D5/D29*100</f>
        <v>82.060972537163011</v>
      </c>
      <c r="F5" s="27">
        <f>SUM(F6:F20)</f>
        <v>955</v>
      </c>
      <c r="G5" s="27">
        <f t="shared" ref="G5:M5" si="0">SUM(G6:G20)</f>
        <v>349</v>
      </c>
      <c r="H5" s="27">
        <f t="shared" si="0"/>
        <v>1224</v>
      </c>
      <c r="I5" s="27">
        <f t="shared" si="0"/>
        <v>478</v>
      </c>
      <c r="J5" s="27">
        <f t="shared" si="0"/>
        <v>44</v>
      </c>
      <c r="K5" s="27">
        <f>SUM(K6:K20)</f>
        <v>0</v>
      </c>
      <c r="L5" s="27">
        <f t="shared" si="0"/>
        <v>203</v>
      </c>
      <c r="M5" s="27">
        <f t="shared" si="0"/>
        <v>4</v>
      </c>
    </row>
    <row r="6" spans="2:13" ht="16.5" customHeight="1">
      <c r="B6" s="106" t="s">
        <v>14</v>
      </c>
      <c r="C6" s="28" t="s">
        <v>56</v>
      </c>
      <c r="D6" s="33">
        <f>SUM(F6:M6)</f>
        <v>64</v>
      </c>
      <c r="E6" s="24">
        <f>D6/D29*100</f>
        <v>1.6124968505920889</v>
      </c>
      <c r="F6" s="27">
        <v>57</v>
      </c>
      <c r="G6" s="27">
        <v>5</v>
      </c>
      <c r="H6" s="27">
        <v>0</v>
      </c>
      <c r="I6" s="27">
        <v>0</v>
      </c>
      <c r="J6" s="27">
        <v>0</v>
      </c>
      <c r="K6" s="27">
        <v>0</v>
      </c>
      <c r="L6" s="27">
        <v>2</v>
      </c>
      <c r="M6" s="27">
        <v>0</v>
      </c>
    </row>
    <row r="7" spans="2:13" ht="16.5" customHeight="1">
      <c r="B7" s="107"/>
      <c r="C7" s="5" t="s">
        <v>57</v>
      </c>
      <c r="D7" s="33">
        <f t="shared" ref="D7:D23" si="1">SUM(F7:M7)</f>
        <v>123</v>
      </c>
      <c r="E7" s="24">
        <f>D7/D29*100</f>
        <v>3.0990173847316704</v>
      </c>
      <c r="F7" s="27">
        <v>120</v>
      </c>
      <c r="G7" s="50">
        <v>3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</row>
    <row r="8" spans="2:13" ht="16.5" customHeight="1">
      <c r="B8" s="107"/>
      <c r="C8" s="5" t="s">
        <v>5</v>
      </c>
      <c r="D8" s="33">
        <f t="shared" si="1"/>
        <v>95</v>
      </c>
      <c r="E8" s="24">
        <f>D8/D29*100</f>
        <v>2.3935500125976317</v>
      </c>
      <c r="F8" s="27">
        <v>76</v>
      </c>
      <c r="G8" s="27">
        <v>9</v>
      </c>
      <c r="H8" s="27">
        <v>0</v>
      </c>
      <c r="I8" s="27">
        <v>0</v>
      </c>
      <c r="J8" s="27">
        <v>0</v>
      </c>
      <c r="K8" s="27">
        <v>0</v>
      </c>
      <c r="L8" s="50">
        <v>10</v>
      </c>
      <c r="M8" s="27">
        <v>0</v>
      </c>
    </row>
    <row r="9" spans="2:13" ht="16.5" customHeight="1">
      <c r="B9" s="107"/>
      <c r="C9" s="5" t="s">
        <v>72</v>
      </c>
      <c r="D9" s="33">
        <f t="shared" si="1"/>
        <v>111</v>
      </c>
      <c r="E9" s="24">
        <f>D9/D29*100</f>
        <v>2.7966742252456536</v>
      </c>
      <c r="F9" s="27">
        <v>102</v>
      </c>
      <c r="G9" s="50">
        <v>5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51">
        <v>4</v>
      </c>
    </row>
    <row r="10" spans="2:13" ht="16.5" customHeight="1">
      <c r="B10" s="107"/>
      <c r="C10" s="5" t="s">
        <v>59</v>
      </c>
      <c r="D10" s="33">
        <f t="shared" si="1"/>
        <v>87</v>
      </c>
      <c r="E10" s="24">
        <f>D10/D29*100</f>
        <v>2.1919879062736203</v>
      </c>
      <c r="F10" s="27">
        <v>83</v>
      </c>
      <c r="G10" s="51">
        <v>2</v>
      </c>
      <c r="H10" s="27">
        <v>0</v>
      </c>
      <c r="I10" s="27">
        <v>0</v>
      </c>
      <c r="J10" s="27">
        <v>0</v>
      </c>
      <c r="K10" s="27">
        <v>0</v>
      </c>
      <c r="L10" s="27">
        <v>2</v>
      </c>
      <c r="M10" s="27">
        <v>0</v>
      </c>
    </row>
    <row r="11" spans="2:13" ht="16.5" customHeight="1">
      <c r="B11" s="107"/>
      <c r="C11" s="5" t="s">
        <v>41</v>
      </c>
      <c r="D11" s="33">
        <f t="shared" si="1"/>
        <v>193</v>
      </c>
      <c r="E11" s="24">
        <f>D11/D29*100</f>
        <v>4.8626858150667678</v>
      </c>
      <c r="F11" s="27">
        <v>175</v>
      </c>
      <c r="G11" s="27">
        <v>18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</row>
    <row r="12" spans="2:13" ht="16.5" customHeight="1">
      <c r="B12" s="107"/>
      <c r="C12" s="5" t="s">
        <v>42</v>
      </c>
      <c r="D12" s="33">
        <f t="shared" si="1"/>
        <v>127</v>
      </c>
      <c r="E12" s="24">
        <f>D12/D29*100</f>
        <v>3.1997984378936759</v>
      </c>
      <c r="F12" s="27">
        <v>38</v>
      </c>
      <c r="G12" s="50">
        <v>75</v>
      </c>
      <c r="H12" s="51">
        <v>1</v>
      </c>
      <c r="I12" s="27">
        <v>0</v>
      </c>
      <c r="J12" s="27">
        <v>0</v>
      </c>
      <c r="K12" s="27">
        <v>0</v>
      </c>
      <c r="L12" s="27">
        <v>13</v>
      </c>
      <c r="M12" s="27">
        <v>0</v>
      </c>
    </row>
    <row r="13" spans="2:13" ht="16.5" customHeight="1">
      <c r="B13" s="107"/>
      <c r="C13" s="5" t="s">
        <v>36</v>
      </c>
      <c r="D13" s="33">
        <f t="shared" si="1"/>
        <v>642</v>
      </c>
      <c r="E13" s="24">
        <f>D13/D29*100</f>
        <v>16.175359032501891</v>
      </c>
      <c r="F13" s="27">
        <v>61</v>
      </c>
      <c r="G13" s="50">
        <v>24</v>
      </c>
      <c r="H13" s="51">
        <v>4</v>
      </c>
      <c r="I13" s="51">
        <v>476</v>
      </c>
      <c r="J13" s="51">
        <v>44</v>
      </c>
      <c r="K13" s="27">
        <v>0</v>
      </c>
      <c r="L13" s="27">
        <v>33</v>
      </c>
      <c r="M13" s="27">
        <v>0</v>
      </c>
    </row>
    <row r="14" spans="2:13" ht="16.5" customHeight="1">
      <c r="B14" s="107"/>
      <c r="C14" s="5" t="s">
        <v>60</v>
      </c>
      <c r="D14" s="33">
        <f t="shared" si="1"/>
        <v>155</v>
      </c>
      <c r="E14" s="24">
        <f>D14/D29*100</f>
        <v>3.9052658100277147</v>
      </c>
      <c r="F14" s="27">
        <v>47</v>
      </c>
      <c r="G14" s="27">
        <v>26</v>
      </c>
      <c r="H14" s="27">
        <v>0</v>
      </c>
      <c r="I14" s="27">
        <v>0</v>
      </c>
      <c r="J14" s="27">
        <v>0</v>
      </c>
      <c r="K14" s="27">
        <v>0</v>
      </c>
      <c r="L14" s="27">
        <v>82</v>
      </c>
      <c r="M14" s="27">
        <v>0</v>
      </c>
    </row>
    <row r="15" spans="2:13" ht="16.5" customHeight="1">
      <c r="B15" s="107"/>
      <c r="C15" s="5" t="s">
        <v>61</v>
      </c>
      <c r="D15" s="33">
        <f t="shared" si="1"/>
        <v>79</v>
      </c>
      <c r="E15" s="24">
        <f>D15/D29*100</f>
        <v>1.9904257999496096</v>
      </c>
      <c r="F15" s="27">
        <v>63</v>
      </c>
      <c r="G15" s="27">
        <v>16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</row>
    <row r="16" spans="2:13" ht="16.5" customHeight="1">
      <c r="B16" s="107"/>
      <c r="C16" s="5" t="s">
        <v>69</v>
      </c>
      <c r="D16" s="33">
        <f t="shared" si="1"/>
        <v>125</v>
      </c>
      <c r="E16" s="24">
        <f>D16/D29*100</f>
        <v>3.1494079113126729</v>
      </c>
      <c r="F16" s="27">
        <v>28</v>
      </c>
      <c r="G16" s="27">
        <v>57</v>
      </c>
      <c r="H16" s="27">
        <v>0</v>
      </c>
      <c r="I16" s="27">
        <v>0</v>
      </c>
      <c r="J16" s="27">
        <v>0</v>
      </c>
      <c r="K16" s="27">
        <v>0</v>
      </c>
      <c r="L16" s="27">
        <v>40</v>
      </c>
      <c r="M16" s="27">
        <v>0</v>
      </c>
    </row>
    <row r="17" spans="2:13" ht="16.5" customHeight="1">
      <c r="B17" s="107"/>
      <c r="C17" s="5" t="s">
        <v>70</v>
      </c>
      <c r="D17" s="33">
        <f t="shared" si="1"/>
        <v>64</v>
      </c>
      <c r="E17" s="24">
        <f>D17/D29*100</f>
        <v>1.6124968505920889</v>
      </c>
      <c r="F17" s="27">
        <v>21</v>
      </c>
      <c r="G17" s="27">
        <v>43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</row>
    <row r="18" spans="2:13" ht="16.5" customHeight="1">
      <c r="B18" s="107"/>
      <c r="C18" s="5" t="s">
        <v>71</v>
      </c>
      <c r="D18" s="33">
        <f t="shared" si="1"/>
        <v>102</v>
      </c>
      <c r="E18" s="24">
        <f>D18/D29*100</f>
        <v>2.5699168556311416</v>
      </c>
      <c r="F18" s="27">
        <v>29</v>
      </c>
      <c r="G18" s="27">
        <v>58</v>
      </c>
      <c r="H18" s="27">
        <v>0</v>
      </c>
      <c r="I18" s="27">
        <v>0</v>
      </c>
      <c r="J18" s="27">
        <v>0</v>
      </c>
      <c r="K18" s="27">
        <v>0</v>
      </c>
      <c r="L18" s="51">
        <v>15</v>
      </c>
      <c r="M18" s="27">
        <v>0</v>
      </c>
    </row>
    <row r="19" spans="2:13" ht="16.5" customHeight="1">
      <c r="B19" s="107"/>
      <c r="C19" s="26" t="s">
        <v>32</v>
      </c>
      <c r="D19" s="33">
        <f t="shared" si="1"/>
        <v>11</v>
      </c>
      <c r="E19" s="24">
        <f>D19/D29*100</f>
        <v>0.27714789619551522</v>
      </c>
      <c r="F19" s="27">
        <v>11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</row>
    <row r="20" spans="2:13" ht="16.5" customHeight="1">
      <c r="B20" s="108"/>
      <c r="C20" s="7" t="s">
        <v>66</v>
      </c>
      <c r="D20" s="33">
        <f t="shared" si="1"/>
        <v>1279</v>
      </c>
      <c r="E20" s="24">
        <f>D20/D29*100</f>
        <v>32.224741748551274</v>
      </c>
      <c r="F20" s="27">
        <v>44</v>
      </c>
      <c r="G20" s="27">
        <v>8</v>
      </c>
      <c r="H20" s="52">
        <v>1219</v>
      </c>
      <c r="I20" s="27">
        <v>2</v>
      </c>
      <c r="J20" s="27">
        <v>0</v>
      </c>
      <c r="K20" s="27">
        <v>0</v>
      </c>
      <c r="L20" s="27">
        <v>6</v>
      </c>
      <c r="M20" s="27">
        <v>0</v>
      </c>
    </row>
    <row r="21" spans="2:13" ht="16.5" customHeight="1">
      <c r="B21" s="4" t="s">
        <v>24</v>
      </c>
      <c r="C21" s="4"/>
      <c r="D21" s="33">
        <f t="shared" si="1"/>
        <v>17</v>
      </c>
      <c r="E21" s="24">
        <f>D21/D29*100</f>
        <v>0.4283194759385236</v>
      </c>
      <c r="F21" s="27">
        <v>16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27">
        <v>0</v>
      </c>
    </row>
    <row r="22" spans="2:13" ht="16.5" customHeight="1">
      <c r="B22" s="4" t="s">
        <v>25</v>
      </c>
      <c r="C22" s="4"/>
      <c r="D22" s="33">
        <f t="shared" si="1"/>
        <v>7</v>
      </c>
      <c r="E22" s="24">
        <f>D22/D29*100</f>
        <v>0.17636684303350969</v>
      </c>
      <c r="F22" s="27">
        <v>7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</row>
    <row r="23" spans="2:13" ht="16.5" customHeight="1">
      <c r="B23" s="4" t="s">
        <v>22</v>
      </c>
      <c r="C23" s="4"/>
      <c r="D23" s="33">
        <f t="shared" si="1"/>
        <v>6</v>
      </c>
      <c r="E23" s="24">
        <f>D23/D29*100</f>
        <v>0.15117157974300832</v>
      </c>
      <c r="F23" s="27">
        <v>6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</row>
    <row r="24" spans="2:13" ht="16.5" customHeight="1">
      <c r="B24" s="8" t="s">
        <v>15</v>
      </c>
      <c r="C24" s="9"/>
      <c r="D24" s="33">
        <f>SUM(D25:D26)</f>
        <v>127</v>
      </c>
      <c r="E24" s="24">
        <f>D24/D29*100</f>
        <v>3.1997984378936759</v>
      </c>
      <c r="F24" s="27">
        <v>66</v>
      </c>
      <c r="G24" s="27">
        <v>9</v>
      </c>
      <c r="H24" s="27">
        <v>0</v>
      </c>
      <c r="I24" s="27">
        <v>0</v>
      </c>
      <c r="J24" s="27">
        <v>0</v>
      </c>
      <c r="K24" s="27">
        <v>14</v>
      </c>
      <c r="L24" s="27">
        <v>38</v>
      </c>
      <c r="M24" s="27">
        <v>0</v>
      </c>
    </row>
    <row r="25" spans="2:13" ht="16.5" customHeight="1">
      <c r="B25" s="109" t="s">
        <v>16</v>
      </c>
      <c r="C25" s="5" t="s">
        <v>7</v>
      </c>
      <c r="D25" s="33">
        <f>SUM(F25:M25)</f>
        <v>65</v>
      </c>
      <c r="E25" s="24">
        <f>D25/D29*100</f>
        <v>1.6376921138825902</v>
      </c>
      <c r="F25" s="53">
        <v>49</v>
      </c>
      <c r="G25" s="53">
        <v>9</v>
      </c>
      <c r="H25" s="27">
        <v>0</v>
      </c>
      <c r="I25" s="27">
        <v>0</v>
      </c>
      <c r="J25" s="27">
        <v>0</v>
      </c>
      <c r="K25" s="27">
        <v>0</v>
      </c>
      <c r="L25" s="53">
        <v>7</v>
      </c>
      <c r="M25" s="27">
        <v>0</v>
      </c>
    </row>
    <row r="26" spans="2:13" ht="16.5" customHeight="1">
      <c r="B26" s="110"/>
      <c r="C26" s="7" t="s">
        <v>8</v>
      </c>
      <c r="D26" s="33">
        <f>SUM(F26:M26)</f>
        <v>62</v>
      </c>
      <c r="E26" s="24">
        <f>D26/D29*100</f>
        <v>1.562106324011086</v>
      </c>
      <c r="F26" s="27">
        <v>17</v>
      </c>
      <c r="G26" s="27">
        <v>0</v>
      </c>
      <c r="H26" s="27">
        <v>0</v>
      </c>
      <c r="I26" s="27">
        <v>0</v>
      </c>
      <c r="J26" s="27">
        <v>0</v>
      </c>
      <c r="K26" s="51">
        <v>14</v>
      </c>
      <c r="L26" s="27">
        <v>31</v>
      </c>
      <c r="M26" s="27">
        <v>0</v>
      </c>
    </row>
    <row r="27" spans="2:13" ht="16.5" customHeight="1">
      <c r="B27" s="4" t="s">
        <v>26</v>
      </c>
      <c r="C27" s="4"/>
      <c r="D27" s="33">
        <f>SUM(F27:M27)</f>
        <v>399</v>
      </c>
      <c r="E27" s="24">
        <f>D27/D29*100</f>
        <v>10.052910052910052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51">
        <v>1</v>
      </c>
      <c r="M27" s="54">
        <v>398</v>
      </c>
    </row>
    <row r="28" spans="2:13" ht="16.5" customHeight="1">
      <c r="B28" s="4" t="s">
        <v>52</v>
      </c>
      <c r="C28" s="4"/>
      <c r="D28" s="33">
        <f>SUM(F28:M28)</f>
        <v>156</v>
      </c>
      <c r="E28" s="24">
        <f>D28/D29*100</f>
        <v>3.9304610733182166</v>
      </c>
      <c r="F28" s="27">
        <v>35</v>
      </c>
      <c r="G28" s="27">
        <v>80</v>
      </c>
      <c r="H28" s="27">
        <v>0</v>
      </c>
      <c r="I28" s="27">
        <v>0</v>
      </c>
      <c r="J28" s="27">
        <v>0</v>
      </c>
      <c r="K28" s="27">
        <v>0</v>
      </c>
      <c r="L28" s="27">
        <v>41</v>
      </c>
      <c r="M28" s="27">
        <v>0</v>
      </c>
    </row>
    <row r="29" spans="2:13" ht="16.5" customHeight="1" thickBot="1">
      <c r="B29" s="111" t="s">
        <v>28</v>
      </c>
      <c r="C29" s="112"/>
      <c r="D29" s="55">
        <f>D5+D21+D22+D23+D24+D27+D28</f>
        <v>3969</v>
      </c>
      <c r="E29" s="56">
        <f t="shared" ref="E29:M29" si="2">E5+E21+E22+E23+E24+E27+E28</f>
        <v>99.999999999999986</v>
      </c>
      <c r="F29" s="57">
        <f t="shared" si="2"/>
        <v>1085</v>
      </c>
      <c r="G29" s="57">
        <f t="shared" si="2"/>
        <v>438</v>
      </c>
      <c r="H29" s="57">
        <f t="shared" si="2"/>
        <v>1224</v>
      </c>
      <c r="I29" s="57">
        <f t="shared" si="2"/>
        <v>478</v>
      </c>
      <c r="J29" s="57">
        <f t="shared" si="2"/>
        <v>44</v>
      </c>
      <c r="K29" s="57">
        <f>K5+K21+K22+K23+K24+K27+K28</f>
        <v>14</v>
      </c>
      <c r="L29" s="57">
        <f t="shared" si="2"/>
        <v>284</v>
      </c>
      <c r="M29" s="57">
        <f t="shared" si="2"/>
        <v>402</v>
      </c>
    </row>
    <row r="30" spans="2:13" ht="4.5" customHeight="1">
      <c r="B30" s="11"/>
      <c r="C30" s="11"/>
      <c r="D30" s="35"/>
      <c r="F30" s="12"/>
      <c r="G30" s="12"/>
      <c r="H30" s="12"/>
      <c r="I30" s="12"/>
      <c r="J30" s="12"/>
      <c r="K30" s="12"/>
      <c r="L30" s="12"/>
      <c r="M30" s="13"/>
    </row>
    <row r="31" spans="2:13">
      <c r="B31" s="113" t="s">
        <v>17</v>
      </c>
      <c r="C31" s="114"/>
      <c r="F31" s="10"/>
    </row>
    <row r="32" spans="2:13">
      <c r="B32" s="25" t="s">
        <v>78</v>
      </c>
      <c r="C32" s="17"/>
      <c r="F32" s="16"/>
    </row>
  </sheetData>
  <mergeCells count="5">
    <mergeCell ref="B1:M1"/>
    <mergeCell ref="B6:B20"/>
    <mergeCell ref="B25:B26"/>
    <mergeCell ref="B29:C29"/>
    <mergeCell ref="B31:C31"/>
  </mergeCells>
  <phoneticPr fontId="14"/>
  <pageMargins left="0.5" right="0.5" top="0.5" bottom="0.5" header="0.51200000000000001" footer="0.51200000000000001"/>
  <pageSetup paperSize="9" scale="78" orientation="portrait" r:id="rId1"/>
  <headerFooter alignWithMargins="0"/>
  <ignoredErrors>
    <ignoredError sqref="E5 D24" formula="1"/>
    <ignoredError sqref="F5:M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indexed="14"/>
    <pageSetUpPr fitToPage="1"/>
  </sheetPr>
  <dimension ref="B1:M32"/>
  <sheetViews>
    <sheetView showGridLines="0" defaultGridColor="0" colorId="22"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4.296875" style="2" customWidth="1"/>
    <col min="3" max="3" width="13.59765625" style="2" customWidth="1"/>
    <col min="4" max="4" width="10.59765625" style="29" customWidth="1"/>
    <col min="5" max="5" width="9.19921875" style="2" bestFit="1" customWidth="1"/>
    <col min="6" max="9" width="9.59765625" style="2" customWidth="1"/>
    <col min="10" max="10" width="14.5" style="2" customWidth="1"/>
    <col min="11" max="11" width="10.69921875" style="2" customWidth="1"/>
    <col min="12" max="13" width="9.59765625" style="2" customWidth="1"/>
    <col min="14" max="16384" width="8.59765625" style="2"/>
  </cols>
  <sheetData>
    <row r="1" spans="2:13" ht="23.4">
      <c r="B1" s="105" t="s">
        <v>31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2:13">
      <c r="B2" s="6"/>
      <c r="C2" s="6"/>
      <c r="D2" s="30"/>
      <c r="E2" s="17"/>
      <c r="F2" s="19"/>
      <c r="G2" s="19"/>
      <c r="H2" s="19"/>
      <c r="I2" s="19"/>
      <c r="J2" s="17"/>
      <c r="K2" s="17"/>
      <c r="L2" s="17"/>
      <c r="M2" s="58" t="s">
        <v>76</v>
      </c>
    </row>
    <row r="3" spans="2:13" ht="4.5" customHeight="1" thickBot="1">
      <c r="B3" s="1"/>
      <c r="C3" s="1"/>
      <c r="D3" s="30"/>
      <c r="E3" s="17"/>
      <c r="F3" s="19"/>
      <c r="G3" s="20"/>
      <c r="H3" s="20"/>
      <c r="I3" s="20"/>
      <c r="J3" s="21"/>
      <c r="K3" s="21"/>
      <c r="L3" s="21"/>
      <c r="M3" s="21"/>
    </row>
    <row r="4" spans="2:13" ht="16.5" customHeight="1">
      <c r="B4" s="14" t="s">
        <v>18</v>
      </c>
      <c r="C4" s="15" t="s">
        <v>19</v>
      </c>
      <c r="D4" s="32" t="s">
        <v>20</v>
      </c>
      <c r="E4" s="22" t="s">
        <v>23</v>
      </c>
      <c r="F4" s="22" t="s">
        <v>0</v>
      </c>
      <c r="G4" s="23" t="s">
        <v>1</v>
      </c>
      <c r="H4" s="23" t="s">
        <v>29</v>
      </c>
      <c r="I4" s="23" t="s">
        <v>30</v>
      </c>
      <c r="J4" s="23" t="s">
        <v>63</v>
      </c>
      <c r="K4" s="23" t="s">
        <v>75</v>
      </c>
      <c r="L4" s="23" t="s">
        <v>3</v>
      </c>
      <c r="M4" s="23" t="s">
        <v>4</v>
      </c>
    </row>
    <row r="5" spans="2:13" ht="16.5" customHeight="1">
      <c r="B5" s="3" t="s">
        <v>21</v>
      </c>
      <c r="C5" s="3"/>
      <c r="D5" s="33">
        <f>SUM(D6:D20)</f>
        <v>3227</v>
      </c>
      <c r="E5" s="24">
        <f>D5/D29*100</f>
        <v>81.945149822244787</v>
      </c>
      <c r="F5" s="27">
        <f>SUM(F6:F20)</f>
        <v>953</v>
      </c>
      <c r="G5" s="27">
        <f t="shared" ref="G5:M5" si="0">SUM(G6:G20)</f>
        <v>346</v>
      </c>
      <c r="H5" s="27">
        <f t="shared" si="0"/>
        <v>1209</v>
      </c>
      <c r="I5" s="27">
        <f t="shared" si="0"/>
        <v>466</v>
      </c>
      <c r="J5" s="27">
        <f t="shared" si="0"/>
        <v>41</v>
      </c>
      <c r="K5" s="27">
        <f>SUM(K6:K20)</f>
        <v>0</v>
      </c>
      <c r="L5" s="27">
        <f t="shared" si="0"/>
        <v>209</v>
      </c>
      <c r="M5" s="27">
        <f t="shared" si="0"/>
        <v>3</v>
      </c>
    </row>
    <row r="6" spans="2:13" ht="16.5" customHeight="1">
      <c r="B6" s="106" t="s">
        <v>14</v>
      </c>
      <c r="C6" s="28" t="s">
        <v>56</v>
      </c>
      <c r="D6" s="33">
        <f>SUM(F6:M6)</f>
        <v>64</v>
      </c>
      <c r="E6" s="24">
        <f>D6/D29*100</f>
        <v>1.6251904520060942</v>
      </c>
      <c r="F6" s="27">
        <v>57</v>
      </c>
      <c r="G6" s="27">
        <v>5</v>
      </c>
      <c r="H6" s="27"/>
      <c r="I6" s="27"/>
      <c r="J6" s="27"/>
      <c r="K6" s="27"/>
      <c r="L6" s="27">
        <v>2</v>
      </c>
      <c r="M6" s="51"/>
    </row>
    <row r="7" spans="2:13" ht="16.5" customHeight="1">
      <c r="B7" s="107"/>
      <c r="C7" s="5" t="s">
        <v>57</v>
      </c>
      <c r="D7" s="33">
        <f t="shared" ref="D7:D23" si="1">SUM(F7:M7)</f>
        <v>123</v>
      </c>
      <c r="E7" s="24">
        <f>D7/D29*100</f>
        <v>3.123412899949213</v>
      </c>
      <c r="F7" s="27">
        <v>121</v>
      </c>
      <c r="G7" s="50">
        <v>2</v>
      </c>
      <c r="H7" s="51"/>
      <c r="I7" s="51"/>
      <c r="J7" s="51"/>
      <c r="K7" s="51"/>
      <c r="L7" s="27"/>
      <c r="M7" s="51"/>
    </row>
    <row r="8" spans="2:13" ht="16.5" customHeight="1">
      <c r="B8" s="107"/>
      <c r="C8" s="5" t="s">
        <v>5</v>
      </c>
      <c r="D8" s="33">
        <f t="shared" si="1"/>
        <v>92</v>
      </c>
      <c r="E8" s="24">
        <f>D8/D29*100</f>
        <v>2.3362112747587607</v>
      </c>
      <c r="F8" s="27">
        <v>76</v>
      </c>
      <c r="G8" s="27">
        <v>5</v>
      </c>
      <c r="H8" s="51"/>
      <c r="I8" s="51"/>
      <c r="J8" s="51"/>
      <c r="K8" s="51"/>
      <c r="L8" s="50">
        <v>11</v>
      </c>
      <c r="M8" s="51"/>
    </row>
    <row r="9" spans="2:13" ht="16.5" customHeight="1">
      <c r="B9" s="107"/>
      <c r="C9" s="5" t="s">
        <v>72</v>
      </c>
      <c r="D9" s="33">
        <f t="shared" si="1"/>
        <v>109</v>
      </c>
      <c r="E9" s="24">
        <f>D9/D29*100</f>
        <v>2.7679024885728798</v>
      </c>
      <c r="F9" s="27">
        <v>102</v>
      </c>
      <c r="G9" s="50">
        <v>3</v>
      </c>
      <c r="H9" s="51"/>
      <c r="I9" s="51"/>
      <c r="J9" s="51"/>
      <c r="K9" s="51"/>
      <c r="L9" s="27">
        <v>1</v>
      </c>
      <c r="M9" s="51">
        <v>3</v>
      </c>
    </row>
    <row r="10" spans="2:13" ht="16.5" customHeight="1">
      <c r="B10" s="107"/>
      <c r="C10" s="5" t="s">
        <v>59</v>
      </c>
      <c r="D10" s="33">
        <f t="shared" si="1"/>
        <v>86</v>
      </c>
      <c r="E10" s="24">
        <f>D10/D29*100</f>
        <v>2.1838496698831893</v>
      </c>
      <c r="F10" s="27">
        <v>82</v>
      </c>
      <c r="G10" s="51">
        <v>2</v>
      </c>
      <c r="H10" s="51"/>
      <c r="I10" s="51"/>
      <c r="J10" s="51"/>
      <c r="K10" s="51"/>
      <c r="L10" s="27">
        <v>2</v>
      </c>
      <c r="M10" s="51"/>
    </row>
    <row r="11" spans="2:13" ht="16.5" customHeight="1">
      <c r="B11" s="107"/>
      <c r="C11" s="5" t="s">
        <v>41</v>
      </c>
      <c r="D11" s="33">
        <f t="shared" si="1"/>
        <v>189</v>
      </c>
      <c r="E11" s="24">
        <f>D11/D29*100</f>
        <v>4.7993905535804977</v>
      </c>
      <c r="F11" s="27">
        <v>172</v>
      </c>
      <c r="G11" s="27">
        <v>17</v>
      </c>
      <c r="H11" s="51"/>
      <c r="I11" s="51"/>
      <c r="J11" s="51"/>
      <c r="K11" s="51"/>
      <c r="L11" s="51"/>
      <c r="M11" s="51"/>
    </row>
    <row r="12" spans="2:13" ht="16.5" customHeight="1">
      <c r="B12" s="107"/>
      <c r="C12" s="5" t="s">
        <v>42</v>
      </c>
      <c r="D12" s="33">
        <f t="shared" si="1"/>
        <v>135</v>
      </c>
      <c r="E12" s="24">
        <f>D12/D29*100</f>
        <v>3.4281361097003553</v>
      </c>
      <c r="F12" s="27">
        <v>37</v>
      </c>
      <c r="G12" s="50">
        <v>84</v>
      </c>
      <c r="H12" s="51">
        <v>1</v>
      </c>
      <c r="I12" s="51"/>
      <c r="J12" s="51"/>
      <c r="K12" s="51"/>
      <c r="L12" s="27">
        <v>13</v>
      </c>
      <c r="M12" s="51"/>
    </row>
    <row r="13" spans="2:13" ht="16.5" customHeight="1">
      <c r="B13" s="107"/>
      <c r="C13" s="5" t="s">
        <v>36</v>
      </c>
      <c r="D13" s="33">
        <f t="shared" si="1"/>
        <v>617</v>
      </c>
      <c r="E13" s="24">
        <f>D13/D29*100</f>
        <v>15.667851701371255</v>
      </c>
      <c r="F13" s="27">
        <v>61</v>
      </c>
      <c r="G13" s="50">
        <v>12</v>
      </c>
      <c r="H13" s="51">
        <v>4</v>
      </c>
      <c r="I13" s="51">
        <v>465</v>
      </c>
      <c r="J13" s="51">
        <v>41</v>
      </c>
      <c r="K13" s="51"/>
      <c r="L13" s="27">
        <v>34</v>
      </c>
      <c r="M13" s="51"/>
    </row>
    <row r="14" spans="2:13" ht="16.5" customHeight="1">
      <c r="B14" s="107"/>
      <c r="C14" s="5" t="s">
        <v>60</v>
      </c>
      <c r="D14" s="33">
        <f t="shared" si="1"/>
        <v>163</v>
      </c>
      <c r="E14" s="24">
        <f>D14/D29*100</f>
        <v>4.1391569324530222</v>
      </c>
      <c r="F14" s="27">
        <v>51</v>
      </c>
      <c r="G14" s="27">
        <v>29</v>
      </c>
      <c r="H14" s="51"/>
      <c r="I14" s="51"/>
      <c r="J14" s="51"/>
      <c r="K14" s="51"/>
      <c r="L14" s="27">
        <v>83</v>
      </c>
      <c r="M14" s="51"/>
    </row>
    <row r="15" spans="2:13" ht="16.5" customHeight="1">
      <c r="B15" s="107"/>
      <c r="C15" s="5" t="s">
        <v>61</v>
      </c>
      <c r="D15" s="33">
        <f t="shared" si="1"/>
        <v>79</v>
      </c>
      <c r="E15" s="24">
        <f>D15/D29*100</f>
        <v>2.0060944641950229</v>
      </c>
      <c r="F15" s="27">
        <v>63</v>
      </c>
      <c r="G15" s="27">
        <v>16</v>
      </c>
      <c r="H15" s="51"/>
      <c r="I15" s="51"/>
      <c r="J15" s="51"/>
      <c r="K15" s="51"/>
      <c r="L15" s="27"/>
      <c r="M15" s="51"/>
    </row>
    <row r="16" spans="2:13" ht="16.5" customHeight="1">
      <c r="B16" s="107"/>
      <c r="C16" s="5" t="s">
        <v>69</v>
      </c>
      <c r="D16" s="33">
        <f t="shared" si="1"/>
        <v>128</v>
      </c>
      <c r="E16" s="24">
        <f>D16/D29*100</f>
        <v>3.2503809040121885</v>
      </c>
      <c r="F16" s="27">
        <v>29</v>
      </c>
      <c r="G16" s="27">
        <v>57</v>
      </c>
      <c r="H16" s="51"/>
      <c r="I16" s="51"/>
      <c r="J16" s="51"/>
      <c r="K16" s="51"/>
      <c r="L16" s="27">
        <v>42</v>
      </c>
      <c r="M16" s="51"/>
    </row>
    <row r="17" spans="2:13" ht="16.5" customHeight="1">
      <c r="B17" s="107"/>
      <c r="C17" s="5" t="s">
        <v>70</v>
      </c>
      <c r="D17" s="33">
        <f t="shared" si="1"/>
        <v>63</v>
      </c>
      <c r="E17" s="24">
        <f>D17/D29*100</f>
        <v>1.5997968511934992</v>
      </c>
      <c r="F17" s="27">
        <v>20</v>
      </c>
      <c r="G17" s="27">
        <v>43</v>
      </c>
      <c r="H17" s="51"/>
      <c r="I17" s="51"/>
      <c r="J17" s="51"/>
      <c r="K17" s="51"/>
      <c r="L17" s="27"/>
      <c r="M17" s="51"/>
    </row>
    <row r="18" spans="2:13" ht="16.5" customHeight="1">
      <c r="B18" s="107"/>
      <c r="C18" s="5" t="s">
        <v>71</v>
      </c>
      <c r="D18" s="33">
        <f t="shared" si="1"/>
        <v>109</v>
      </c>
      <c r="E18" s="24">
        <f>D18/D29*100</f>
        <v>2.7679024885728798</v>
      </c>
      <c r="F18" s="27">
        <v>30</v>
      </c>
      <c r="G18" s="27">
        <v>64</v>
      </c>
      <c r="H18" s="51"/>
      <c r="I18" s="51"/>
      <c r="J18" s="51"/>
      <c r="K18" s="51"/>
      <c r="L18" s="51">
        <v>15</v>
      </c>
      <c r="M18" s="51"/>
    </row>
    <row r="19" spans="2:13" ht="16.5" customHeight="1">
      <c r="B19" s="107"/>
      <c r="C19" s="26" t="s">
        <v>32</v>
      </c>
      <c r="D19" s="33">
        <f t="shared" si="1"/>
        <v>11</v>
      </c>
      <c r="E19" s="24">
        <f>D19/D29*100</f>
        <v>0.27932960893854747</v>
      </c>
      <c r="F19" s="27">
        <v>11</v>
      </c>
      <c r="G19" s="51"/>
      <c r="H19" s="51"/>
      <c r="I19" s="51"/>
      <c r="J19" s="51"/>
      <c r="K19" s="51"/>
      <c r="L19" s="51"/>
      <c r="M19" s="51"/>
    </row>
    <row r="20" spans="2:13" ht="16.5" customHeight="1">
      <c r="B20" s="108"/>
      <c r="C20" s="7" t="s">
        <v>66</v>
      </c>
      <c r="D20" s="33">
        <f t="shared" si="1"/>
        <v>1259</v>
      </c>
      <c r="E20" s="24">
        <f>D20/D29*100</f>
        <v>31.970543423057389</v>
      </c>
      <c r="F20" s="27">
        <v>41</v>
      </c>
      <c r="G20" s="27">
        <v>7</v>
      </c>
      <c r="H20" s="52">
        <v>1204</v>
      </c>
      <c r="I20" s="27">
        <v>1</v>
      </c>
      <c r="J20" s="51"/>
      <c r="K20" s="51"/>
      <c r="L20" s="27">
        <v>6</v>
      </c>
      <c r="M20" s="51"/>
    </row>
    <row r="21" spans="2:13" ht="16.5" customHeight="1">
      <c r="B21" s="4" t="s">
        <v>24</v>
      </c>
      <c r="C21" s="4"/>
      <c r="D21" s="33">
        <f t="shared" si="1"/>
        <v>17</v>
      </c>
      <c r="E21" s="24">
        <f>D21/D29*100</f>
        <v>0.43169121381411885</v>
      </c>
      <c r="F21" s="27">
        <v>16</v>
      </c>
      <c r="G21" s="51"/>
      <c r="H21" s="51"/>
      <c r="I21" s="51"/>
      <c r="J21" s="51"/>
      <c r="K21" s="51"/>
      <c r="L21" s="27">
        <v>1</v>
      </c>
      <c r="M21" s="51"/>
    </row>
    <row r="22" spans="2:13" ht="16.5" customHeight="1">
      <c r="B22" s="4" t="s">
        <v>25</v>
      </c>
      <c r="C22" s="4"/>
      <c r="D22" s="33">
        <f t="shared" si="1"/>
        <v>7</v>
      </c>
      <c r="E22" s="24">
        <f>D22/D29*100</f>
        <v>0.17775520568816658</v>
      </c>
      <c r="F22" s="27">
        <v>7</v>
      </c>
      <c r="G22" s="51"/>
      <c r="H22" s="51"/>
      <c r="I22" s="51"/>
      <c r="J22" s="51"/>
      <c r="K22" s="51"/>
      <c r="L22" s="51"/>
      <c r="M22" s="51"/>
    </row>
    <row r="23" spans="2:13" ht="16.5" customHeight="1">
      <c r="B23" s="4" t="s">
        <v>22</v>
      </c>
      <c r="C23" s="4"/>
      <c r="D23" s="33">
        <f t="shared" si="1"/>
        <v>6</v>
      </c>
      <c r="E23" s="24">
        <f>D23/D29*100</f>
        <v>0.15236160487557138</v>
      </c>
      <c r="F23" s="27">
        <v>6</v>
      </c>
      <c r="G23" s="51"/>
      <c r="H23" s="51"/>
      <c r="I23" s="51"/>
      <c r="J23" s="51"/>
      <c r="K23" s="51"/>
      <c r="L23" s="51"/>
      <c r="M23" s="51"/>
    </row>
    <row r="24" spans="2:13" ht="16.5" customHeight="1">
      <c r="B24" s="8" t="s">
        <v>15</v>
      </c>
      <c r="C24" s="9"/>
      <c r="D24" s="33">
        <f>SUM(D25:D26)</f>
        <v>128</v>
      </c>
      <c r="E24" s="24">
        <f>D24/D29*100</f>
        <v>3.2503809040121885</v>
      </c>
      <c r="F24" s="27">
        <v>64</v>
      </c>
      <c r="G24" s="27">
        <v>9</v>
      </c>
      <c r="H24" s="27"/>
      <c r="I24" s="27"/>
      <c r="J24" s="27"/>
      <c r="K24" s="27">
        <v>14</v>
      </c>
      <c r="L24" s="27">
        <v>41</v>
      </c>
      <c r="M24" s="51"/>
    </row>
    <row r="25" spans="2:13" ht="16.5" customHeight="1">
      <c r="B25" s="109" t="s">
        <v>16</v>
      </c>
      <c r="C25" s="5" t="s">
        <v>7</v>
      </c>
      <c r="D25" s="33">
        <f>SUM(F25:M25)</f>
        <v>76</v>
      </c>
      <c r="E25" s="24">
        <f>D25/D29*100</f>
        <v>1.9299136617572372</v>
      </c>
      <c r="F25" s="53">
        <v>58</v>
      </c>
      <c r="G25" s="53">
        <v>9</v>
      </c>
      <c r="H25" s="51"/>
      <c r="I25" s="51"/>
      <c r="J25" s="51"/>
      <c r="K25" s="51"/>
      <c r="L25" s="53">
        <v>9</v>
      </c>
      <c r="M25" s="51"/>
    </row>
    <row r="26" spans="2:13" ht="16.5" customHeight="1">
      <c r="B26" s="110"/>
      <c r="C26" s="7" t="s">
        <v>8</v>
      </c>
      <c r="D26" s="33">
        <f>SUM(F26:M26)</f>
        <v>52</v>
      </c>
      <c r="E26" s="24">
        <f>D26/D29*100</f>
        <v>1.3204672422549517</v>
      </c>
      <c r="F26" s="27">
        <v>6</v>
      </c>
      <c r="G26" s="51"/>
      <c r="H26" s="51"/>
      <c r="I26" s="51"/>
      <c r="J26" s="51"/>
      <c r="K26" s="51">
        <v>14</v>
      </c>
      <c r="L26" s="27">
        <v>32</v>
      </c>
      <c r="M26" s="51"/>
    </row>
    <row r="27" spans="2:13" ht="16.5" customHeight="1">
      <c r="B27" s="4" t="s">
        <v>26</v>
      </c>
      <c r="C27" s="4"/>
      <c r="D27" s="33">
        <f>SUM(F27:M27)</f>
        <v>392</v>
      </c>
      <c r="E27" s="24">
        <f>D27/D29*100</f>
        <v>9.9542915185373282</v>
      </c>
      <c r="F27" s="51"/>
      <c r="G27" s="51"/>
      <c r="H27" s="51"/>
      <c r="I27" s="51"/>
      <c r="J27" s="51"/>
      <c r="K27" s="51"/>
      <c r="L27" s="51">
        <v>1</v>
      </c>
      <c r="M27" s="54">
        <v>391</v>
      </c>
    </row>
    <row r="28" spans="2:13" ht="16.5" customHeight="1">
      <c r="B28" s="4" t="s">
        <v>52</v>
      </c>
      <c r="C28" s="4"/>
      <c r="D28" s="33">
        <f>SUM(F28:M28)</f>
        <v>161</v>
      </c>
      <c r="E28" s="24">
        <f>D28/D29*100</f>
        <v>4.0883697308278313</v>
      </c>
      <c r="F28" s="27">
        <v>37</v>
      </c>
      <c r="G28" s="27">
        <v>81</v>
      </c>
      <c r="H28" s="51"/>
      <c r="I28" s="51"/>
      <c r="J28" s="51"/>
      <c r="K28" s="51"/>
      <c r="L28" s="27">
        <v>43</v>
      </c>
      <c r="M28" s="51"/>
    </row>
    <row r="29" spans="2:13" ht="16.5" customHeight="1" thickBot="1">
      <c r="B29" s="111" t="s">
        <v>28</v>
      </c>
      <c r="C29" s="112"/>
      <c r="D29" s="55">
        <f>D5+D21+D22+D23+D24+D27+D28</f>
        <v>3938</v>
      </c>
      <c r="E29" s="56">
        <f t="shared" ref="E29:M29" si="2">E5+E21+E22+E23+E24+E27+E28</f>
        <v>100</v>
      </c>
      <c r="F29" s="57">
        <f t="shared" si="2"/>
        <v>1083</v>
      </c>
      <c r="G29" s="57">
        <f t="shared" si="2"/>
        <v>436</v>
      </c>
      <c r="H29" s="57">
        <f t="shared" si="2"/>
        <v>1209</v>
      </c>
      <c r="I29" s="57">
        <f t="shared" si="2"/>
        <v>466</v>
      </c>
      <c r="J29" s="57">
        <f t="shared" si="2"/>
        <v>41</v>
      </c>
      <c r="K29" s="57">
        <f>K5+K21+K22+K23+K24+K27+K28</f>
        <v>14</v>
      </c>
      <c r="L29" s="57">
        <f t="shared" si="2"/>
        <v>295</v>
      </c>
      <c r="M29" s="57">
        <f t="shared" si="2"/>
        <v>394</v>
      </c>
    </row>
    <row r="30" spans="2:13" ht="4.5" customHeight="1">
      <c r="B30" s="11"/>
      <c r="C30" s="11"/>
      <c r="D30" s="35"/>
      <c r="F30" s="12"/>
      <c r="G30" s="12"/>
      <c r="H30" s="12"/>
      <c r="I30" s="12"/>
      <c r="J30" s="12"/>
      <c r="K30" s="12"/>
      <c r="L30" s="12"/>
      <c r="M30" s="13"/>
    </row>
    <row r="31" spans="2:13">
      <c r="B31" s="113" t="s">
        <v>17</v>
      </c>
      <c r="C31" s="114"/>
      <c r="F31" s="10"/>
    </row>
    <row r="32" spans="2:13">
      <c r="B32" s="25" t="s">
        <v>78</v>
      </c>
      <c r="C32" s="17"/>
      <c r="F32" s="16"/>
    </row>
  </sheetData>
  <mergeCells count="5">
    <mergeCell ref="B1:M1"/>
    <mergeCell ref="B6:B20"/>
    <mergeCell ref="B25:B26"/>
    <mergeCell ref="B29:C29"/>
    <mergeCell ref="B31:C31"/>
  </mergeCells>
  <phoneticPr fontId="14"/>
  <pageMargins left="0.5" right="0.5" top="0.5" bottom="0.5" header="0.51200000000000001" footer="0.51200000000000001"/>
  <pageSetup paperSize="9" scale="78" orientation="portrait" r:id="rId1"/>
  <headerFooter alignWithMargins="0"/>
  <ignoredErrors>
    <ignoredError sqref="D24 E5" formula="1"/>
    <ignoredError sqref="F5 L5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indexed="14"/>
    <pageSetUpPr fitToPage="1"/>
  </sheetPr>
  <dimension ref="B1:M32"/>
  <sheetViews>
    <sheetView showGridLines="0" defaultGridColor="0" colorId="22"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4.296875" style="2" customWidth="1"/>
    <col min="3" max="3" width="13.59765625" style="2" customWidth="1"/>
    <col min="4" max="4" width="10.59765625" style="29" customWidth="1"/>
    <col min="5" max="5" width="9.19921875" style="2" bestFit="1" customWidth="1"/>
    <col min="6" max="9" width="9.59765625" style="2" customWidth="1"/>
    <col min="10" max="10" width="14.5" style="2" customWidth="1"/>
    <col min="11" max="11" width="10.69921875" style="2" customWidth="1"/>
    <col min="12" max="13" width="9.59765625" style="2" customWidth="1"/>
    <col min="14" max="16384" width="8.59765625" style="2"/>
  </cols>
  <sheetData>
    <row r="1" spans="2:13" ht="23.4">
      <c r="B1" s="105" t="s">
        <v>31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2:13">
      <c r="B2" s="6"/>
      <c r="C2" s="6"/>
      <c r="D2" s="30"/>
      <c r="E2" s="17"/>
      <c r="F2" s="19"/>
      <c r="G2" s="19"/>
      <c r="H2" s="19"/>
      <c r="I2" s="19"/>
      <c r="J2" s="76"/>
      <c r="K2" s="76"/>
      <c r="L2" s="76"/>
      <c r="M2" s="77" t="s">
        <v>74</v>
      </c>
    </row>
    <row r="3" spans="2:13" ht="4.5" customHeight="1" thickBot="1">
      <c r="B3" s="1"/>
      <c r="C3" s="1"/>
      <c r="D3" s="30"/>
      <c r="E3" s="17"/>
      <c r="F3" s="19"/>
      <c r="G3" s="20"/>
      <c r="H3" s="20"/>
      <c r="I3" s="20"/>
      <c r="J3" s="21"/>
      <c r="K3" s="21"/>
      <c r="L3" s="21"/>
      <c r="M3" s="21"/>
    </row>
    <row r="4" spans="2:13" ht="16.5" customHeight="1">
      <c r="B4" s="14" t="s">
        <v>18</v>
      </c>
      <c r="C4" s="15" t="s">
        <v>19</v>
      </c>
      <c r="D4" s="32" t="s">
        <v>20</v>
      </c>
      <c r="E4" s="22" t="s">
        <v>23</v>
      </c>
      <c r="F4" s="22" t="s">
        <v>0</v>
      </c>
      <c r="G4" s="23" t="s">
        <v>1</v>
      </c>
      <c r="H4" s="23" t="s">
        <v>29</v>
      </c>
      <c r="I4" s="23" t="s">
        <v>30</v>
      </c>
      <c r="J4" s="23" t="s">
        <v>63</v>
      </c>
      <c r="K4" s="23" t="s">
        <v>75</v>
      </c>
      <c r="L4" s="23" t="s">
        <v>3</v>
      </c>
      <c r="M4" s="23" t="s">
        <v>4</v>
      </c>
    </row>
    <row r="5" spans="2:13" ht="16.5" customHeight="1">
      <c r="B5" s="3" t="s">
        <v>21</v>
      </c>
      <c r="C5" s="3"/>
      <c r="D5" s="33">
        <f>SUM(D6:D20)</f>
        <v>3218</v>
      </c>
      <c r="E5" s="24">
        <f>D5/D29*100</f>
        <v>82.196679438058752</v>
      </c>
      <c r="F5" s="27">
        <f>SUM(F6:F20)</f>
        <v>937</v>
      </c>
      <c r="G5" s="27">
        <f t="shared" ref="G5:M5" si="0">SUM(G6:G20)</f>
        <v>338</v>
      </c>
      <c r="H5" s="27">
        <f t="shared" si="0"/>
        <v>1215</v>
      </c>
      <c r="I5" s="27">
        <f t="shared" si="0"/>
        <v>472</v>
      </c>
      <c r="J5" s="27">
        <f t="shared" si="0"/>
        <v>40</v>
      </c>
      <c r="K5" s="27">
        <f>SUM(K6:K20)</f>
        <v>0</v>
      </c>
      <c r="L5" s="27">
        <f t="shared" si="0"/>
        <v>213</v>
      </c>
      <c r="M5" s="27">
        <f t="shared" si="0"/>
        <v>3</v>
      </c>
    </row>
    <row r="6" spans="2:13" ht="16.5" customHeight="1">
      <c r="B6" s="106" t="s">
        <v>14</v>
      </c>
      <c r="C6" s="28" t="s">
        <v>56</v>
      </c>
      <c r="D6" s="33">
        <f>SUM(F6:M6)</f>
        <v>63</v>
      </c>
      <c r="E6" s="24">
        <f>D6/D29*100</f>
        <v>1.6091954022988506</v>
      </c>
      <c r="F6" s="43">
        <v>56</v>
      </c>
      <c r="G6" s="43">
        <v>5</v>
      </c>
      <c r="H6" s="43">
        <v>0</v>
      </c>
      <c r="I6" s="43">
        <v>0</v>
      </c>
      <c r="J6" s="43">
        <v>0</v>
      </c>
      <c r="K6" s="43">
        <v>0</v>
      </c>
      <c r="L6" s="43">
        <v>2</v>
      </c>
      <c r="M6" s="45">
        <v>0</v>
      </c>
    </row>
    <row r="7" spans="2:13" ht="16.5" customHeight="1">
      <c r="B7" s="107"/>
      <c r="C7" s="5" t="s">
        <v>57</v>
      </c>
      <c r="D7" s="33">
        <f t="shared" ref="D7:D23" si="1">SUM(F7:M7)</f>
        <v>122</v>
      </c>
      <c r="E7" s="24">
        <f>D7/D29*100</f>
        <v>3.1162196679438057</v>
      </c>
      <c r="F7" s="43">
        <v>120</v>
      </c>
      <c r="G7" s="44">
        <v>2</v>
      </c>
      <c r="H7" s="45">
        <v>0</v>
      </c>
      <c r="I7" s="45">
        <v>0</v>
      </c>
      <c r="J7" s="45">
        <v>0</v>
      </c>
      <c r="K7" s="45">
        <v>0</v>
      </c>
      <c r="L7" s="43">
        <v>0</v>
      </c>
      <c r="M7" s="45">
        <v>0</v>
      </c>
    </row>
    <row r="8" spans="2:13" ht="16.5" customHeight="1">
      <c r="B8" s="107"/>
      <c r="C8" s="5" t="s">
        <v>5</v>
      </c>
      <c r="D8" s="33">
        <f t="shared" si="1"/>
        <v>91</v>
      </c>
      <c r="E8" s="24">
        <f>D8/D29*100</f>
        <v>2.3243933588761179</v>
      </c>
      <c r="F8" s="43">
        <v>76</v>
      </c>
      <c r="G8" s="43">
        <v>5</v>
      </c>
      <c r="H8" s="45">
        <v>0</v>
      </c>
      <c r="I8" s="45">
        <v>0</v>
      </c>
      <c r="J8" s="45">
        <v>0</v>
      </c>
      <c r="K8" s="45">
        <v>0</v>
      </c>
      <c r="L8" s="44">
        <v>10</v>
      </c>
      <c r="M8" s="45">
        <v>0</v>
      </c>
    </row>
    <row r="9" spans="2:13" ht="16.5" customHeight="1">
      <c r="B9" s="107"/>
      <c r="C9" s="5" t="s">
        <v>72</v>
      </c>
      <c r="D9" s="33">
        <f t="shared" si="1"/>
        <v>108</v>
      </c>
      <c r="E9" s="24">
        <f>D9/D29*100</f>
        <v>2.7586206896551726</v>
      </c>
      <c r="F9" s="43">
        <v>102</v>
      </c>
      <c r="G9" s="44">
        <v>2</v>
      </c>
      <c r="H9" s="45">
        <v>0</v>
      </c>
      <c r="I9" s="45">
        <v>0</v>
      </c>
      <c r="J9" s="45">
        <v>0</v>
      </c>
      <c r="K9" s="45">
        <v>0</v>
      </c>
      <c r="L9" s="43">
        <v>1</v>
      </c>
      <c r="M9" s="45">
        <v>3</v>
      </c>
    </row>
    <row r="10" spans="2:13" ht="16.5" customHeight="1">
      <c r="B10" s="107"/>
      <c r="C10" s="5" t="s">
        <v>59</v>
      </c>
      <c r="D10" s="33">
        <f t="shared" si="1"/>
        <v>82</v>
      </c>
      <c r="E10" s="24">
        <f>D10/D29*100</f>
        <v>2.0945083014048533</v>
      </c>
      <c r="F10" s="43">
        <v>77</v>
      </c>
      <c r="G10" s="45">
        <v>1</v>
      </c>
      <c r="H10" s="45">
        <v>0</v>
      </c>
      <c r="I10" s="45">
        <v>0</v>
      </c>
      <c r="J10" s="45">
        <v>0</v>
      </c>
      <c r="K10" s="45">
        <v>0</v>
      </c>
      <c r="L10" s="43">
        <v>4</v>
      </c>
      <c r="M10" s="45">
        <v>0</v>
      </c>
    </row>
    <row r="11" spans="2:13" ht="16.5" customHeight="1">
      <c r="B11" s="107"/>
      <c r="C11" s="5" t="s">
        <v>41</v>
      </c>
      <c r="D11" s="33">
        <f t="shared" si="1"/>
        <v>181</v>
      </c>
      <c r="E11" s="24">
        <f>D11/D29*100</f>
        <v>4.6232439335887605</v>
      </c>
      <c r="F11" s="43">
        <v>165</v>
      </c>
      <c r="G11" s="43">
        <v>16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</row>
    <row r="12" spans="2:13" ht="16.5" customHeight="1">
      <c r="B12" s="107"/>
      <c r="C12" s="5" t="s">
        <v>42</v>
      </c>
      <c r="D12" s="33">
        <f t="shared" si="1"/>
        <v>144</v>
      </c>
      <c r="E12" s="24">
        <f>D12/D29*100</f>
        <v>3.6781609195402298</v>
      </c>
      <c r="F12" s="43">
        <v>49</v>
      </c>
      <c r="G12" s="44">
        <v>82</v>
      </c>
      <c r="H12" s="45">
        <v>1</v>
      </c>
      <c r="I12" s="45">
        <v>0</v>
      </c>
      <c r="J12" s="45">
        <v>0</v>
      </c>
      <c r="K12" s="45">
        <v>0</v>
      </c>
      <c r="L12" s="43">
        <v>12</v>
      </c>
      <c r="M12" s="45">
        <v>0</v>
      </c>
    </row>
    <row r="13" spans="2:13" ht="16.5" customHeight="1">
      <c r="B13" s="107"/>
      <c r="C13" s="5" t="s">
        <v>36</v>
      </c>
      <c r="D13" s="33">
        <f t="shared" si="1"/>
        <v>615</v>
      </c>
      <c r="E13" s="24">
        <f>D13/D29*100</f>
        <v>15.708812260536398</v>
      </c>
      <c r="F13" s="43">
        <v>55</v>
      </c>
      <c r="G13" s="44">
        <v>10</v>
      </c>
      <c r="H13" s="45">
        <v>5</v>
      </c>
      <c r="I13" s="45">
        <v>471</v>
      </c>
      <c r="J13" s="45">
        <v>40</v>
      </c>
      <c r="K13" s="45">
        <v>0</v>
      </c>
      <c r="L13" s="43">
        <v>34</v>
      </c>
      <c r="M13" s="45">
        <v>0</v>
      </c>
    </row>
    <row r="14" spans="2:13" ht="16.5" customHeight="1">
      <c r="B14" s="107"/>
      <c r="C14" s="5" t="s">
        <v>60</v>
      </c>
      <c r="D14" s="33">
        <f t="shared" si="1"/>
        <v>167</v>
      </c>
      <c r="E14" s="24">
        <f>D14/D29*100</f>
        <v>4.2656449553001279</v>
      </c>
      <c r="F14" s="43">
        <v>47</v>
      </c>
      <c r="G14" s="43">
        <v>31</v>
      </c>
      <c r="H14" s="45">
        <v>0</v>
      </c>
      <c r="I14" s="45">
        <v>0</v>
      </c>
      <c r="J14" s="45">
        <v>0</v>
      </c>
      <c r="K14" s="45">
        <v>0</v>
      </c>
      <c r="L14" s="43">
        <v>89</v>
      </c>
      <c r="M14" s="45">
        <v>0</v>
      </c>
    </row>
    <row r="15" spans="2:13" ht="16.5" customHeight="1">
      <c r="B15" s="107"/>
      <c r="C15" s="5" t="s">
        <v>61</v>
      </c>
      <c r="D15" s="33">
        <f t="shared" si="1"/>
        <v>85</v>
      </c>
      <c r="E15" s="24">
        <f>D15/D29*100</f>
        <v>2.1711366538952745</v>
      </c>
      <c r="F15" s="43">
        <v>66</v>
      </c>
      <c r="G15" s="43">
        <v>15</v>
      </c>
      <c r="H15" s="45">
        <v>0</v>
      </c>
      <c r="I15" s="45">
        <v>0</v>
      </c>
      <c r="J15" s="45">
        <v>0</v>
      </c>
      <c r="K15" s="45">
        <v>0</v>
      </c>
      <c r="L15" s="43">
        <v>4</v>
      </c>
      <c r="M15" s="45">
        <v>0</v>
      </c>
    </row>
    <row r="16" spans="2:13" ht="16.5" customHeight="1">
      <c r="B16" s="107"/>
      <c r="C16" s="5" t="s">
        <v>69</v>
      </c>
      <c r="D16" s="33">
        <f t="shared" si="1"/>
        <v>126</v>
      </c>
      <c r="E16" s="24">
        <f>D16/D29*100</f>
        <v>3.2183908045977012</v>
      </c>
      <c r="F16" s="43">
        <v>29</v>
      </c>
      <c r="G16" s="43">
        <v>56</v>
      </c>
      <c r="H16" s="45">
        <v>0</v>
      </c>
      <c r="I16" s="45">
        <v>0</v>
      </c>
      <c r="J16" s="45">
        <v>0</v>
      </c>
      <c r="K16" s="45">
        <v>0</v>
      </c>
      <c r="L16" s="43">
        <v>41</v>
      </c>
      <c r="M16" s="45">
        <v>0</v>
      </c>
    </row>
    <row r="17" spans="2:13" ht="16.5" customHeight="1">
      <c r="B17" s="107"/>
      <c r="C17" s="5" t="s">
        <v>70</v>
      </c>
      <c r="D17" s="33">
        <f t="shared" si="1"/>
        <v>61</v>
      </c>
      <c r="E17" s="24">
        <f>D17/D29*100</f>
        <v>1.5581098339719028</v>
      </c>
      <c r="F17" s="43">
        <v>19</v>
      </c>
      <c r="G17" s="43">
        <v>42</v>
      </c>
      <c r="H17" s="45">
        <v>0</v>
      </c>
      <c r="I17" s="45">
        <v>0</v>
      </c>
      <c r="J17" s="45">
        <v>0</v>
      </c>
      <c r="K17" s="45">
        <v>0</v>
      </c>
      <c r="L17" s="43">
        <v>0</v>
      </c>
      <c r="M17" s="45">
        <v>0</v>
      </c>
    </row>
    <row r="18" spans="2:13" ht="16.5" customHeight="1">
      <c r="B18" s="107"/>
      <c r="C18" s="5" t="s">
        <v>71</v>
      </c>
      <c r="D18" s="33">
        <f t="shared" si="1"/>
        <v>105</v>
      </c>
      <c r="E18" s="24">
        <f>D18/D29*100</f>
        <v>2.6819923371647509</v>
      </c>
      <c r="F18" s="43">
        <v>28</v>
      </c>
      <c r="G18" s="43">
        <v>65</v>
      </c>
      <c r="H18" s="45">
        <v>0</v>
      </c>
      <c r="I18" s="45">
        <v>0</v>
      </c>
      <c r="J18" s="45">
        <v>0</v>
      </c>
      <c r="K18" s="45">
        <v>0</v>
      </c>
      <c r="L18" s="45">
        <v>12</v>
      </c>
      <c r="M18" s="45">
        <v>0</v>
      </c>
    </row>
    <row r="19" spans="2:13" ht="16.5" customHeight="1">
      <c r="B19" s="107"/>
      <c r="C19" s="26" t="s">
        <v>32</v>
      </c>
      <c r="D19" s="33">
        <f t="shared" si="1"/>
        <v>11</v>
      </c>
      <c r="E19" s="24">
        <f>D19/D29*100</f>
        <v>0.28097062579821197</v>
      </c>
      <c r="F19" s="43">
        <v>11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</row>
    <row r="20" spans="2:13" ht="16.5" customHeight="1">
      <c r="B20" s="108"/>
      <c r="C20" s="7" t="s">
        <v>66</v>
      </c>
      <c r="D20" s="33">
        <f t="shared" si="1"/>
        <v>1257</v>
      </c>
      <c r="E20" s="24">
        <f>D20/D29*100</f>
        <v>32.107279693486589</v>
      </c>
      <c r="F20" s="43">
        <v>37</v>
      </c>
      <c r="G20" s="43">
        <v>6</v>
      </c>
      <c r="H20" s="46">
        <v>1209</v>
      </c>
      <c r="I20" s="43">
        <v>1</v>
      </c>
      <c r="J20" s="45">
        <v>0</v>
      </c>
      <c r="K20" s="45">
        <v>0</v>
      </c>
      <c r="L20" s="43">
        <v>4</v>
      </c>
      <c r="M20" s="45">
        <v>0</v>
      </c>
    </row>
    <row r="21" spans="2:13" ht="16.5" customHeight="1">
      <c r="B21" s="4" t="s">
        <v>24</v>
      </c>
      <c r="C21" s="4"/>
      <c r="D21" s="33">
        <f t="shared" si="1"/>
        <v>16</v>
      </c>
      <c r="E21" s="24">
        <f>D21/D29*100</f>
        <v>0.40868454661558112</v>
      </c>
      <c r="F21" s="43">
        <v>15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3">
        <v>1</v>
      </c>
      <c r="M21" s="45">
        <v>0</v>
      </c>
    </row>
    <row r="22" spans="2:13" ht="16.5" customHeight="1">
      <c r="B22" s="4" t="s">
        <v>25</v>
      </c>
      <c r="C22" s="4"/>
      <c r="D22" s="33">
        <f t="shared" si="1"/>
        <v>7</v>
      </c>
      <c r="E22" s="24">
        <f>D22/D29*100</f>
        <v>0.17879948914431673</v>
      </c>
      <c r="F22" s="43">
        <v>7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</row>
    <row r="23" spans="2:13" ht="16.5" customHeight="1">
      <c r="B23" s="4" t="s">
        <v>22</v>
      </c>
      <c r="C23" s="4"/>
      <c r="D23" s="33">
        <f t="shared" si="1"/>
        <v>5</v>
      </c>
      <c r="E23" s="24">
        <f>D23/D29*100</f>
        <v>0.1277139208173691</v>
      </c>
      <c r="F23" s="43">
        <v>5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</row>
    <row r="24" spans="2:13" ht="16.5" customHeight="1">
      <c r="B24" s="8" t="s">
        <v>15</v>
      </c>
      <c r="C24" s="9"/>
      <c r="D24" s="33">
        <f>SUM(D25:D26)</f>
        <v>124</v>
      </c>
      <c r="E24" s="24">
        <f>D24/D29*100</f>
        <v>3.1673052362707539</v>
      </c>
      <c r="F24" s="43">
        <v>64</v>
      </c>
      <c r="G24" s="43">
        <v>9</v>
      </c>
      <c r="H24" s="43">
        <v>0</v>
      </c>
      <c r="I24" s="43">
        <v>0</v>
      </c>
      <c r="J24" s="43">
        <v>0</v>
      </c>
      <c r="K24" s="43">
        <v>10</v>
      </c>
      <c r="L24" s="43">
        <v>41</v>
      </c>
      <c r="M24" s="45">
        <v>0</v>
      </c>
    </row>
    <row r="25" spans="2:13" ht="16.5" customHeight="1">
      <c r="B25" s="109" t="s">
        <v>16</v>
      </c>
      <c r="C25" s="5" t="s">
        <v>7</v>
      </c>
      <c r="D25" s="33">
        <f>SUM(F25:M25)</f>
        <v>77</v>
      </c>
      <c r="E25" s="24">
        <f>D25/D29*100</f>
        <v>1.9667943805874839</v>
      </c>
      <c r="F25" s="47">
        <v>58</v>
      </c>
      <c r="G25" s="47">
        <v>9</v>
      </c>
      <c r="H25" s="45">
        <v>0</v>
      </c>
      <c r="I25" s="45">
        <v>0</v>
      </c>
      <c r="J25" s="45">
        <v>0</v>
      </c>
      <c r="K25" s="45">
        <v>0</v>
      </c>
      <c r="L25" s="47">
        <v>10</v>
      </c>
      <c r="M25" s="45"/>
    </row>
    <row r="26" spans="2:13" ht="16.5" customHeight="1">
      <c r="B26" s="110"/>
      <c r="C26" s="7" t="s">
        <v>8</v>
      </c>
      <c r="D26" s="33">
        <f>SUM(F26:M26)</f>
        <v>47</v>
      </c>
      <c r="E26" s="24">
        <f>D26/D29*100</f>
        <v>1.2005108556832695</v>
      </c>
      <c r="F26" s="43">
        <v>6</v>
      </c>
      <c r="G26" s="45">
        <v>0</v>
      </c>
      <c r="H26" s="45">
        <v>0</v>
      </c>
      <c r="I26" s="45">
        <v>0</v>
      </c>
      <c r="J26" s="45">
        <v>0</v>
      </c>
      <c r="K26" s="45">
        <v>10</v>
      </c>
      <c r="L26" s="43">
        <v>31</v>
      </c>
      <c r="M26" s="45"/>
    </row>
    <row r="27" spans="2:13" ht="16.5" customHeight="1">
      <c r="B27" s="4" t="s">
        <v>26</v>
      </c>
      <c r="C27" s="4"/>
      <c r="D27" s="33">
        <f>SUM(F27:M27)</f>
        <v>388</v>
      </c>
      <c r="E27" s="24">
        <f>D27/D29*100</f>
        <v>9.9106002554278412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1</v>
      </c>
      <c r="M27" s="48">
        <v>387</v>
      </c>
    </row>
    <row r="28" spans="2:13" ht="16.5" customHeight="1">
      <c r="B28" s="4" t="s">
        <v>52</v>
      </c>
      <c r="C28" s="4"/>
      <c r="D28" s="33">
        <f>SUM(F28:M28)</f>
        <v>157</v>
      </c>
      <c r="E28" s="24">
        <f>D28/D29*100</f>
        <v>4.0102171136653899</v>
      </c>
      <c r="F28" s="43">
        <v>36</v>
      </c>
      <c r="G28" s="43">
        <v>78</v>
      </c>
      <c r="H28" s="45">
        <v>0</v>
      </c>
      <c r="I28" s="45">
        <v>0</v>
      </c>
      <c r="J28" s="45">
        <v>0</v>
      </c>
      <c r="K28" s="45">
        <v>0</v>
      </c>
      <c r="L28" s="43">
        <v>43</v>
      </c>
      <c r="M28" s="45">
        <v>0</v>
      </c>
    </row>
    <row r="29" spans="2:13" ht="16.5" customHeight="1" thickBot="1">
      <c r="B29" s="111" t="s">
        <v>28</v>
      </c>
      <c r="C29" s="112"/>
      <c r="D29" s="55">
        <f>D5+D21+D22+D23+D24+D27+D28</f>
        <v>3915</v>
      </c>
      <c r="E29" s="56">
        <f t="shared" ref="E29:M29" si="2">E5+E21+E22+E23+E24+E27+E28</f>
        <v>99.999999999999986</v>
      </c>
      <c r="F29" s="57">
        <f t="shared" si="2"/>
        <v>1064</v>
      </c>
      <c r="G29" s="57">
        <f t="shared" si="2"/>
        <v>425</v>
      </c>
      <c r="H29" s="57">
        <f t="shared" si="2"/>
        <v>1215</v>
      </c>
      <c r="I29" s="57">
        <f t="shared" si="2"/>
        <v>472</v>
      </c>
      <c r="J29" s="57">
        <f t="shared" si="2"/>
        <v>40</v>
      </c>
      <c r="K29" s="57">
        <f>K5+K21+K22+K23+K24+K27+K28</f>
        <v>10</v>
      </c>
      <c r="L29" s="57">
        <f t="shared" si="2"/>
        <v>299</v>
      </c>
      <c r="M29" s="57">
        <f t="shared" si="2"/>
        <v>390</v>
      </c>
    </row>
    <row r="30" spans="2:13" ht="4.5" customHeight="1">
      <c r="B30" s="11"/>
      <c r="C30" s="11"/>
      <c r="D30" s="35"/>
      <c r="F30" s="12"/>
      <c r="G30" s="12"/>
      <c r="H30" s="12"/>
      <c r="I30" s="12"/>
      <c r="J30" s="12"/>
      <c r="K30" s="12"/>
      <c r="L30" s="12"/>
      <c r="M30" s="13"/>
    </row>
    <row r="31" spans="2:13">
      <c r="B31" s="113" t="s">
        <v>17</v>
      </c>
      <c r="C31" s="114"/>
      <c r="F31" s="10"/>
    </row>
    <row r="32" spans="2:13">
      <c r="B32" s="25" t="s">
        <v>78</v>
      </c>
      <c r="C32" s="17"/>
      <c r="F32" s="16"/>
    </row>
  </sheetData>
  <mergeCells count="5">
    <mergeCell ref="B1:M1"/>
    <mergeCell ref="B6:B20"/>
    <mergeCell ref="B25:B26"/>
    <mergeCell ref="B29:C29"/>
    <mergeCell ref="B31:C31"/>
  </mergeCells>
  <phoneticPr fontId="14"/>
  <pageMargins left="0.5" right="0.5" top="0.5" bottom="0.5" header="0.51200000000000001" footer="0.51200000000000001"/>
  <pageSetup paperSize="9" scale="78" orientation="portrait" r:id="rId1"/>
  <headerFooter alignWithMargins="0"/>
  <ignoredErrors>
    <ignoredError sqref="D24 E5" formula="1"/>
    <ignoredError sqref="F5:M5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indexed="14"/>
    <pageSetUpPr fitToPage="1"/>
  </sheetPr>
  <dimension ref="B1:L32"/>
  <sheetViews>
    <sheetView showGridLines="0" defaultGridColor="0" colorId="22" zoomScale="85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4.296875" style="2" customWidth="1"/>
    <col min="3" max="3" width="13.59765625" style="2" customWidth="1"/>
    <col min="4" max="4" width="10.59765625" style="29" customWidth="1"/>
    <col min="5" max="5" width="9.19921875" style="2" bestFit="1" customWidth="1"/>
    <col min="6" max="9" width="9.59765625" style="2" customWidth="1"/>
    <col min="10" max="10" width="14.5" style="2" customWidth="1"/>
    <col min="11" max="12" width="9.59765625" style="2" customWidth="1"/>
    <col min="13" max="16384" width="8.59765625" style="2"/>
  </cols>
  <sheetData>
    <row r="1" spans="2:12" ht="23.4">
      <c r="B1" s="105" t="s">
        <v>31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2:12">
      <c r="B2" s="6"/>
      <c r="C2" s="6"/>
      <c r="D2" s="30"/>
      <c r="E2" s="17"/>
      <c r="F2" s="19"/>
      <c r="G2" s="19"/>
      <c r="H2" s="19"/>
      <c r="I2" s="19"/>
      <c r="J2" s="17"/>
      <c r="K2" s="17"/>
      <c r="L2" s="58" t="s">
        <v>73</v>
      </c>
    </row>
    <row r="3" spans="2:12" ht="4.5" customHeight="1" thickBot="1">
      <c r="B3" s="1"/>
      <c r="C3" s="1"/>
      <c r="D3" s="30"/>
      <c r="E3" s="17"/>
      <c r="F3" s="19"/>
      <c r="G3" s="20"/>
      <c r="H3" s="20"/>
      <c r="I3" s="20"/>
      <c r="J3" s="21"/>
      <c r="K3" s="21"/>
      <c r="L3" s="21"/>
    </row>
    <row r="4" spans="2:12" ht="16.5" customHeight="1">
      <c r="B4" s="14" t="s">
        <v>18</v>
      </c>
      <c r="C4" s="15" t="s">
        <v>19</v>
      </c>
      <c r="D4" s="32" t="s">
        <v>20</v>
      </c>
      <c r="E4" s="22" t="s">
        <v>23</v>
      </c>
      <c r="F4" s="22" t="s">
        <v>0</v>
      </c>
      <c r="G4" s="23" t="s">
        <v>1</v>
      </c>
      <c r="H4" s="23" t="s">
        <v>29</v>
      </c>
      <c r="I4" s="23" t="s">
        <v>30</v>
      </c>
      <c r="J4" s="23" t="s">
        <v>63</v>
      </c>
      <c r="K4" s="23" t="s">
        <v>3</v>
      </c>
      <c r="L4" s="23" t="s">
        <v>4</v>
      </c>
    </row>
    <row r="5" spans="2:12" ht="16.5" customHeight="1">
      <c r="B5" s="3" t="s">
        <v>21</v>
      </c>
      <c r="C5" s="3"/>
      <c r="D5" s="33">
        <f>SUM(D6:D20)</f>
        <v>3215</v>
      </c>
      <c r="E5" s="24">
        <f>D5/D29*100</f>
        <v>82.499358480882734</v>
      </c>
      <c r="F5" s="27">
        <f t="shared" ref="F5:L5" si="0">SUM(F6:F20)</f>
        <v>927</v>
      </c>
      <c r="G5" s="27">
        <f t="shared" si="0"/>
        <v>335</v>
      </c>
      <c r="H5" s="27">
        <f t="shared" si="0"/>
        <v>1187</v>
      </c>
      <c r="I5" s="27">
        <f t="shared" si="0"/>
        <v>500</v>
      </c>
      <c r="J5" s="27">
        <f t="shared" si="0"/>
        <v>38</v>
      </c>
      <c r="K5" s="27">
        <f t="shared" si="0"/>
        <v>225</v>
      </c>
      <c r="L5" s="27">
        <f t="shared" si="0"/>
        <v>3</v>
      </c>
    </row>
    <row r="6" spans="2:12" ht="16.5" customHeight="1">
      <c r="B6" s="106" t="s">
        <v>14</v>
      </c>
      <c r="C6" s="28" t="s">
        <v>56</v>
      </c>
      <c r="D6" s="33">
        <f t="shared" ref="D6:D23" si="1">SUM(F6:L6)</f>
        <v>60</v>
      </c>
      <c r="E6" s="24">
        <f>D6/D29*100</f>
        <v>1.5396458814472671</v>
      </c>
      <c r="F6" s="27">
        <v>53</v>
      </c>
      <c r="G6" s="27">
        <v>5</v>
      </c>
      <c r="H6" s="27">
        <v>0</v>
      </c>
      <c r="I6" s="27">
        <v>0</v>
      </c>
      <c r="J6" s="27">
        <v>0</v>
      </c>
      <c r="K6" s="27">
        <v>2</v>
      </c>
      <c r="L6" s="51">
        <v>0</v>
      </c>
    </row>
    <row r="7" spans="2:12" ht="16.5" customHeight="1">
      <c r="B7" s="107"/>
      <c r="C7" s="5" t="s">
        <v>57</v>
      </c>
      <c r="D7" s="33">
        <f t="shared" si="1"/>
        <v>121</v>
      </c>
      <c r="E7" s="24">
        <f>D7/D29*100</f>
        <v>3.104952527585322</v>
      </c>
      <c r="F7" s="27">
        <v>120</v>
      </c>
      <c r="G7" s="50">
        <v>1</v>
      </c>
      <c r="H7" s="51">
        <v>0</v>
      </c>
      <c r="I7" s="51">
        <v>0</v>
      </c>
      <c r="J7" s="51">
        <v>0</v>
      </c>
      <c r="K7" s="27">
        <v>0</v>
      </c>
      <c r="L7" s="51">
        <v>0</v>
      </c>
    </row>
    <row r="8" spans="2:12" ht="16.5" customHeight="1">
      <c r="B8" s="107"/>
      <c r="C8" s="5" t="s">
        <v>5</v>
      </c>
      <c r="D8" s="33">
        <f t="shared" si="1"/>
        <v>90</v>
      </c>
      <c r="E8" s="24">
        <f>D8/D29*100</f>
        <v>2.3094688221709005</v>
      </c>
      <c r="F8" s="27">
        <v>74</v>
      </c>
      <c r="G8" s="27">
        <v>5</v>
      </c>
      <c r="H8" s="51">
        <v>0</v>
      </c>
      <c r="I8" s="51">
        <v>0</v>
      </c>
      <c r="J8" s="51">
        <v>0</v>
      </c>
      <c r="K8" s="50">
        <v>11</v>
      </c>
      <c r="L8" s="51">
        <v>0</v>
      </c>
    </row>
    <row r="9" spans="2:12" ht="16.5" customHeight="1">
      <c r="B9" s="107"/>
      <c r="C9" s="5" t="s">
        <v>72</v>
      </c>
      <c r="D9" s="33">
        <f t="shared" si="1"/>
        <v>110</v>
      </c>
      <c r="E9" s="24">
        <f>D9/D29*100</f>
        <v>2.8226841159866565</v>
      </c>
      <c r="F9" s="27">
        <v>103</v>
      </c>
      <c r="G9" s="50">
        <v>2</v>
      </c>
      <c r="H9" s="51">
        <v>0</v>
      </c>
      <c r="I9" s="51">
        <v>0</v>
      </c>
      <c r="J9" s="51">
        <v>0</v>
      </c>
      <c r="K9" s="27">
        <v>2</v>
      </c>
      <c r="L9" s="51">
        <v>3</v>
      </c>
    </row>
    <row r="10" spans="2:12" ht="16.5" customHeight="1">
      <c r="B10" s="107"/>
      <c r="C10" s="5" t="s">
        <v>59</v>
      </c>
      <c r="D10" s="33">
        <f t="shared" si="1"/>
        <v>78</v>
      </c>
      <c r="E10" s="24">
        <f>D10/D29*100</f>
        <v>2.0015396458814472</v>
      </c>
      <c r="F10" s="27">
        <v>73</v>
      </c>
      <c r="G10" s="51">
        <v>1</v>
      </c>
      <c r="H10" s="51">
        <v>0</v>
      </c>
      <c r="I10" s="51">
        <v>0</v>
      </c>
      <c r="J10" s="51">
        <v>0</v>
      </c>
      <c r="K10" s="27">
        <v>4</v>
      </c>
      <c r="L10" s="51">
        <v>0</v>
      </c>
    </row>
    <row r="11" spans="2:12" ht="16.5" customHeight="1">
      <c r="B11" s="107"/>
      <c r="C11" s="5" t="s">
        <v>41</v>
      </c>
      <c r="D11" s="33">
        <f t="shared" si="1"/>
        <v>179</v>
      </c>
      <c r="E11" s="24">
        <f>D11/D29*100</f>
        <v>4.5932768796510137</v>
      </c>
      <c r="F11" s="27">
        <v>163</v>
      </c>
      <c r="G11" s="27">
        <v>16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</row>
    <row r="12" spans="2:12" ht="16.5" customHeight="1">
      <c r="B12" s="107"/>
      <c r="C12" s="5" t="s">
        <v>42</v>
      </c>
      <c r="D12" s="33">
        <f t="shared" si="1"/>
        <v>147</v>
      </c>
      <c r="E12" s="24">
        <f>D12/D29*100</f>
        <v>3.7721324095458044</v>
      </c>
      <c r="F12" s="27">
        <v>54</v>
      </c>
      <c r="G12" s="50">
        <v>78</v>
      </c>
      <c r="H12" s="51">
        <v>2</v>
      </c>
      <c r="I12" s="51">
        <v>0</v>
      </c>
      <c r="J12" s="51">
        <v>0</v>
      </c>
      <c r="K12" s="27">
        <v>13</v>
      </c>
      <c r="L12" s="51">
        <v>0</v>
      </c>
    </row>
    <row r="13" spans="2:12" ht="16.5" customHeight="1">
      <c r="B13" s="107"/>
      <c r="C13" s="5" t="s">
        <v>36</v>
      </c>
      <c r="D13" s="33">
        <f t="shared" si="1"/>
        <v>640</v>
      </c>
      <c r="E13" s="24">
        <f>D13/D29*100</f>
        <v>16.422889402104182</v>
      </c>
      <c r="F13" s="27">
        <v>53</v>
      </c>
      <c r="G13" s="50">
        <v>10</v>
      </c>
      <c r="H13" s="51">
        <v>4</v>
      </c>
      <c r="I13" s="51">
        <v>497</v>
      </c>
      <c r="J13" s="51">
        <v>38</v>
      </c>
      <c r="K13" s="27">
        <v>38</v>
      </c>
      <c r="L13" s="51">
        <v>0</v>
      </c>
    </row>
    <row r="14" spans="2:12" ht="16.5" customHeight="1">
      <c r="B14" s="107"/>
      <c r="C14" s="5" t="s">
        <v>60</v>
      </c>
      <c r="D14" s="33">
        <f t="shared" si="1"/>
        <v>164</v>
      </c>
      <c r="E14" s="24">
        <f>D14/D29*100</f>
        <v>4.2083654092891969</v>
      </c>
      <c r="F14" s="27">
        <v>46</v>
      </c>
      <c r="G14" s="27">
        <v>29</v>
      </c>
      <c r="H14" s="51">
        <v>0</v>
      </c>
      <c r="I14" s="51">
        <v>0</v>
      </c>
      <c r="J14" s="51">
        <v>0</v>
      </c>
      <c r="K14" s="27">
        <v>89</v>
      </c>
      <c r="L14" s="51">
        <v>0</v>
      </c>
    </row>
    <row r="15" spans="2:12" ht="16.5" customHeight="1">
      <c r="B15" s="107"/>
      <c r="C15" s="5" t="s">
        <v>61</v>
      </c>
      <c r="D15" s="33">
        <f t="shared" si="1"/>
        <v>83</v>
      </c>
      <c r="E15" s="24">
        <f>D15/D29*100</f>
        <v>2.1298434693353863</v>
      </c>
      <c r="F15" s="27">
        <v>65</v>
      </c>
      <c r="G15" s="27">
        <v>14</v>
      </c>
      <c r="H15" s="51">
        <v>0</v>
      </c>
      <c r="I15" s="51">
        <v>0</v>
      </c>
      <c r="J15" s="51">
        <v>0</v>
      </c>
      <c r="K15" s="27">
        <v>4</v>
      </c>
      <c r="L15" s="51">
        <v>0</v>
      </c>
    </row>
    <row r="16" spans="2:12" ht="16.5" customHeight="1">
      <c r="B16" s="107"/>
      <c r="C16" s="5" t="s">
        <v>69</v>
      </c>
      <c r="D16" s="33">
        <f t="shared" si="1"/>
        <v>132</v>
      </c>
      <c r="E16" s="24">
        <f>D16/D29*100</f>
        <v>3.3872209391839871</v>
      </c>
      <c r="F16" s="27">
        <v>30</v>
      </c>
      <c r="G16" s="27">
        <v>58</v>
      </c>
      <c r="H16" s="51">
        <v>0</v>
      </c>
      <c r="I16" s="51">
        <v>0</v>
      </c>
      <c r="J16" s="51">
        <v>0</v>
      </c>
      <c r="K16" s="27">
        <v>44</v>
      </c>
      <c r="L16" s="51">
        <v>0</v>
      </c>
    </row>
    <row r="17" spans="2:12" ht="16.5" customHeight="1">
      <c r="B17" s="107"/>
      <c r="C17" s="5" t="s">
        <v>70</v>
      </c>
      <c r="D17" s="33">
        <f t="shared" si="1"/>
        <v>60</v>
      </c>
      <c r="E17" s="24">
        <f>D17/D29*100</f>
        <v>1.5396458814472671</v>
      </c>
      <c r="F17" s="27">
        <v>15</v>
      </c>
      <c r="G17" s="27">
        <v>45</v>
      </c>
      <c r="H17" s="51">
        <v>0</v>
      </c>
      <c r="I17" s="51">
        <v>0</v>
      </c>
      <c r="J17" s="51">
        <v>0</v>
      </c>
      <c r="K17" s="27">
        <v>0</v>
      </c>
      <c r="L17" s="51">
        <v>0</v>
      </c>
    </row>
    <row r="18" spans="2:12" ht="16.5" customHeight="1">
      <c r="B18" s="107"/>
      <c r="C18" s="5" t="s">
        <v>71</v>
      </c>
      <c r="D18" s="33">
        <f t="shared" si="1"/>
        <v>111</v>
      </c>
      <c r="E18" s="24">
        <f>D18/D29*100</f>
        <v>2.8483448806774438</v>
      </c>
      <c r="F18" s="27">
        <v>31</v>
      </c>
      <c r="G18" s="27">
        <v>66</v>
      </c>
      <c r="H18" s="51">
        <v>0</v>
      </c>
      <c r="I18" s="51">
        <v>0</v>
      </c>
      <c r="J18" s="51">
        <v>0</v>
      </c>
      <c r="K18" s="51">
        <v>14</v>
      </c>
      <c r="L18" s="51">
        <v>0</v>
      </c>
    </row>
    <row r="19" spans="2:12" ht="16.5" customHeight="1">
      <c r="B19" s="107"/>
      <c r="C19" s="26" t="s">
        <v>32</v>
      </c>
      <c r="D19" s="33">
        <f t="shared" si="1"/>
        <v>11</v>
      </c>
      <c r="E19" s="24">
        <f>D19/D29*100</f>
        <v>0.28226841159866561</v>
      </c>
      <c r="F19" s="27">
        <v>11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</row>
    <row r="20" spans="2:12" ht="16.5" customHeight="1">
      <c r="B20" s="108"/>
      <c r="C20" s="7" t="s">
        <v>66</v>
      </c>
      <c r="D20" s="33">
        <f t="shared" si="1"/>
        <v>1229</v>
      </c>
      <c r="E20" s="24">
        <f>D20/D29*100</f>
        <v>31.537079804978191</v>
      </c>
      <c r="F20" s="27">
        <v>36</v>
      </c>
      <c r="G20" s="27">
        <v>5</v>
      </c>
      <c r="H20" s="52">
        <v>1181</v>
      </c>
      <c r="I20" s="27">
        <v>3</v>
      </c>
      <c r="J20" s="51">
        <v>0</v>
      </c>
      <c r="K20" s="27">
        <v>4</v>
      </c>
      <c r="L20" s="51">
        <v>0</v>
      </c>
    </row>
    <row r="21" spans="2:12" ht="16.5" customHeight="1">
      <c r="B21" s="4" t="s">
        <v>24</v>
      </c>
      <c r="C21" s="4"/>
      <c r="D21" s="33">
        <f t="shared" si="1"/>
        <v>16</v>
      </c>
      <c r="E21" s="24">
        <f>D21/D29*100</f>
        <v>0.41057223505260459</v>
      </c>
      <c r="F21" s="27">
        <v>15</v>
      </c>
      <c r="G21" s="51">
        <v>0</v>
      </c>
      <c r="H21" s="51">
        <v>0</v>
      </c>
      <c r="I21" s="51">
        <v>0</v>
      </c>
      <c r="J21" s="51">
        <v>0</v>
      </c>
      <c r="K21" s="27">
        <v>1</v>
      </c>
      <c r="L21" s="51">
        <v>0</v>
      </c>
    </row>
    <row r="22" spans="2:12" ht="16.5" customHeight="1">
      <c r="B22" s="4" t="s">
        <v>25</v>
      </c>
      <c r="C22" s="4"/>
      <c r="D22" s="33">
        <f t="shared" si="1"/>
        <v>6</v>
      </c>
      <c r="E22" s="24">
        <f>D22/D29*100</f>
        <v>0.15396458814472672</v>
      </c>
      <c r="F22" s="27">
        <v>6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</row>
    <row r="23" spans="2:12" ht="16.5" customHeight="1">
      <c r="B23" s="4" t="s">
        <v>22</v>
      </c>
      <c r="C23" s="4"/>
      <c r="D23" s="33">
        <f t="shared" si="1"/>
        <v>5</v>
      </c>
      <c r="E23" s="24">
        <f>D23/D29*100</f>
        <v>0.12830382345393893</v>
      </c>
      <c r="F23" s="27">
        <v>5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</row>
    <row r="24" spans="2:12" ht="16.5" customHeight="1">
      <c r="B24" s="8" t="s">
        <v>15</v>
      </c>
      <c r="C24" s="9"/>
      <c r="D24" s="33">
        <f>SUM(D25:D26)</f>
        <v>113</v>
      </c>
      <c r="E24" s="24">
        <f>D24/D29*100</f>
        <v>2.8996664100590199</v>
      </c>
      <c r="F24" s="27">
        <f t="shared" ref="F24:K24" si="2">SUM(F25:F26)</f>
        <v>63</v>
      </c>
      <c r="G24" s="27">
        <f t="shared" si="2"/>
        <v>8</v>
      </c>
      <c r="H24" s="27">
        <f>SUM(H25:H26)</f>
        <v>0</v>
      </c>
      <c r="I24" s="27">
        <f t="shared" si="2"/>
        <v>0</v>
      </c>
      <c r="J24" s="27">
        <f t="shared" si="2"/>
        <v>0</v>
      </c>
      <c r="K24" s="27">
        <f t="shared" si="2"/>
        <v>42</v>
      </c>
      <c r="L24" s="51">
        <v>0</v>
      </c>
    </row>
    <row r="25" spans="2:12" ht="16.5" customHeight="1">
      <c r="B25" s="109" t="s">
        <v>16</v>
      </c>
      <c r="C25" s="5" t="s">
        <v>7</v>
      </c>
      <c r="D25" s="33">
        <f>SUM(F25:L25)</f>
        <v>74</v>
      </c>
      <c r="E25" s="24">
        <f>D25/D29*100</f>
        <v>1.8988965871182963</v>
      </c>
      <c r="F25" s="53">
        <v>57</v>
      </c>
      <c r="G25" s="53">
        <v>8</v>
      </c>
      <c r="H25" s="51">
        <v>0</v>
      </c>
      <c r="I25" s="51">
        <v>0</v>
      </c>
      <c r="J25" s="51">
        <v>0</v>
      </c>
      <c r="K25" s="53">
        <v>9</v>
      </c>
      <c r="L25" s="51">
        <v>0</v>
      </c>
    </row>
    <row r="26" spans="2:12" ht="16.5" customHeight="1">
      <c r="B26" s="110"/>
      <c r="C26" s="7" t="s">
        <v>8</v>
      </c>
      <c r="D26" s="33">
        <f>SUM(F26:L26)</f>
        <v>39</v>
      </c>
      <c r="E26" s="24">
        <f>D26/D29*100</f>
        <v>1.0007698229407236</v>
      </c>
      <c r="F26" s="27">
        <v>6</v>
      </c>
      <c r="G26" s="51">
        <v>0</v>
      </c>
      <c r="H26" s="51">
        <v>0</v>
      </c>
      <c r="I26" s="51">
        <v>0</v>
      </c>
      <c r="J26" s="51">
        <v>0</v>
      </c>
      <c r="K26" s="27">
        <v>33</v>
      </c>
      <c r="L26" s="51">
        <v>0</v>
      </c>
    </row>
    <row r="27" spans="2:12" ht="16.5" customHeight="1">
      <c r="B27" s="4" t="s">
        <v>26</v>
      </c>
      <c r="C27" s="4"/>
      <c r="D27" s="33">
        <f>SUM(F27:L27)</f>
        <v>385</v>
      </c>
      <c r="E27" s="24">
        <f>D27/D29*100</f>
        <v>9.8793944059532972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1</v>
      </c>
      <c r="L27" s="54">
        <v>384</v>
      </c>
    </row>
    <row r="28" spans="2:12" ht="16.5" customHeight="1">
      <c r="B28" s="4" t="s">
        <v>52</v>
      </c>
      <c r="C28" s="4"/>
      <c r="D28" s="33">
        <f>SUM(F28:L28)</f>
        <v>157</v>
      </c>
      <c r="E28" s="24">
        <f>D28/D29*100</f>
        <v>4.0287400564536817</v>
      </c>
      <c r="F28" s="27">
        <v>35</v>
      </c>
      <c r="G28" s="27">
        <v>80</v>
      </c>
      <c r="H28" s="51">
        <v>0</v>
      </c>
      <c r="I28" s="51">
        <v>0</v>
      </c>
      <c r="J28" s="51">
        <v>0</v>
      </c>
      <c r="K28" s="27">
        <v>42</v>
      </c>
      <c r="L28" s="51">
        <v>0</v>
      </c>
    </row>
    <row r="29" spans="2:12" ht="16.5" customHeight="1" thickBot="1">
      <c r="B29" s="111" t="s">
        <v>28</v>
      </c>
      <c r="C29" s="112"/>
      <c r="D29" s="55">
        <f t="shared" ref="D29:L29" si="3">D5+D21+D22+D23+D24+D27+D28</f>
        <v>3897</v>
      </c>
      <c r="E29" s="56">
        <f t="shared" si="3"/>
        <v>100</v>
      </c>
      <c r="F29" s="57">
        <f t="shared" si="3"/>
        <v>1051</v>
      </c>
      <c r="G29" s="57">
        <f t="shared" si="3"/>
        <v>423</v>
      </c>
      <c r="H29" s="57">
        <f t="shared" si="3"/>
        <v>1187</v>
      </c>
      <c r="I29" s="57">
        <f t="shared" si="3"/>
        <v>500</v>
      </c>
      <c r="J29" s="57">
        <f t="shared" si="3"/>
        <v>38</v>
      </c>
      <c r="K29" s="57">
        <f t="shared" si="3"/>
        <v>311</v>
      </c>
      <c r="L29" s="57">
        <f t="shared" si="3"/>
        <v>387</v>
      </c>
    </row>
    <row r="30" spans="2:12" ht="4.5" customHeight="1">
      <c r="B30" s="11"/>
      <c r="C30" s="11"/>
      <c r="D30" s="35"/>
      <c r="F30" s="12"/>
      <c r="G30" s="12"/>
      <c r="H30" s="12"/>
      <c r="I30" s="12"/>
      <c r="J30" s="12"/>
      <c r="K30" s="12"/>
      <c r="L30" s="13"/>
    </row>
    <row r="31" spans="2:12">
      <c r="B31" s="113" t="s">
        <v>17</v>
      </c>
      <c r="C31" s="114"/>
      <c r="F31" s="10"/>
    </row>
    <row r="32" spans="2:12">
      <c r="B32" s="25" t="s">
        <v>78</v>
      </c>
      <c r="C32" s="17"/>
      <c r="F32" s="16"/>
    </row>
  </sheetData>
  <mergeCells count="5">
    <mergeCell ref="B1:L1"/>
    <mergeCell ref="B6:B20"/>
    <mergeCell ref="B25:B26"/>
    <mergeCell ref="B29:C29"/>
    <mergeCell ref="B31:C31"/>
  </mergeCells>
  <phoneticPr fontId="14"/>
  <pageMargins left="0.5" right="0.5" top="0.5" bottom="0.5" header="0.51200000000000001" footer="0.51200000000000001"/>
  <pageSetup paperSize="9" scale="78" orientation="portrait" r:id="rId1"/>
  <headerFooter alignWithMargins="0"/>
  <ignoredErrors>
    <ignoredError sqref="E5 D24:E24" formula="1"/>
    <ignoredError sqref="F5 K24 F24:J24 K5 G5:J5 L5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indexed="14"/>
    <pageSetUpPr fitToPage="1"/>
  </sheetPr>
  <dimension ref="B1:L32"/>
  <sheetViews>
    <sheetView showGridLines="0" defaultGridColor="0" colorId="22" zoomScale="85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17" customWidth="1"/>
    <col min="2" max="2" width="4.296875" style="17" customWidth="1"/>
    <col min="3" max="3" width="13.59765625" style="17" customWidth="1"/>
    <col min="4" max="4" width="10.59765625" style="17" customWidth="1"/>
    <col min="5" max="5" width="9.19921875" style="17" bestFit="1" customWidth="1"/>
    <col min="6" max="9" width="9.59765625" style="17" customWidth="1"/>
    <col min="10" max="10" width="14.5" style="17" customWidth="1"/>
    <col min="11" max="12" width="9.59765625" style="17" customWidth="1"/>
    <col min="13" max="16384" width="8.59765625" style="17"/>
  </cols>
  <sheetData>
    <row r="1" spans="2:12" ht="23.4">
      <c r="B1" s="115" t="s">
        <v>31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2:12">
      <c r="B2" s="19"/>
      <c r="C2" s="19"/>
      <c r="D2" s="19"/>
      <c r="F2" s="19"/>
      <c r="G2" s="19"/>
      <c r="H2" s="19"/>
      <c r="I2" s="19"/>
      <c r="L2" s="58" t="s">
        <v>68</v>
      </c>
    </row>
    <row r="3" spans="2:12" ht="4.5" customHeight="1" thickBot="1">
      <c r="B3" s="20"/>
      <c r="C3" s="20"/>
      <c r="D3" s="19"/>
      <c r="F3" s="19"/>
      <c r="G3" s="20"/>
      <c r="H3" s="20"/>
      <c r="I3" s="20"/>
      <c r="J3" s="21"/>
      <c r="K3" s="21"/>
      <c r="L3" s="21"/>
    </row>
    <row r="4" spans="2:12" ht="16.5" customHeight="1">
      <c r="B4" s="59" t="s">
        <v>18</v>
      </c>
      <c r="C4" s="60" t="s">
        <v>19</v>
      </c>
      <c r="D4" s="22" t="s">
        <v>20</v>
      </c>
      <c r="E4" s="22" t="s">
        <v>23</v>
      </c>
      <c r="F4" s="22" t="s">
        <v>0</v>
      </c>
      <c r="G4" s="23" t="s">
        <v>1</v>
      </c>
      <c r="H4" s="23" t="s">
        <v>29</v>
      </c>
      <c r="I4" s="23" t="s">
        <v>30</v>
      </c>
      <c r="J4" s="23" t="s">
        <v>63</v>
      </c>
      <c r="K4" s="23" t="s">
        <v>3</v>
      </c>
      <c r="L4" s="23" t="s">
        <v>4</v>
      </c>
    </row>
    <row r="5" spans="2:12" ht="16.5" customHeight="1">
      <c r="B5" s="61" t="s">
        <v>21</v>
      </c>
      <c r="C5" s="61"/>
      <c r="D5" s="62">
        <f>SUM(D6:D20)</f>
        <v>3213</v>
      </c>
      <c r="E5" s="24">
        <f>D5/D29*100</f>
        <v>82.300204918032776</v>
      </c>
      <c r="F5" s="27">
        <f t="shared" ref="F5:L5" si="0">SUM(F6:F20)</f>
        <v>926</v>
      </c>
      <c r="G5" s="27">
        <f t="shared" si="0"/>
        <v>344</v>
      </c>
      <c r="H5" s="27">
        <f t="shared" si="0"/>
        <v>1183</v>
      </c>
      <c r="I5" s="27">
        <f t="shared" si="0"/>
        <v>485</v>
      </c>
      <c r="J5" s="27">
        <f t="shared" si="0"/>
        <v>36</v>
      </c>
      <c r="K5" s="27">
        <f t="shared" si="0"/>
        <v>236</v>
      </c>
      <c r="L5" s="27">
        <f t="shared" si="0"/>
        <v>3</v>
      </c>
    </row>
    <row r="6" spans="2:12" ht="16.5" customHeight="1">
      <c r="B6" s="116" t="s">
        <v>14</v>
      </c>
      <c r="C6" s="63" t="s">
        <v>56</v>
      </c>
      <c r="D6" s="62">
        <f t="shared" ref="D6:D23" si="1">SUM(F6:L6)</f>
        <v>53</v>
      </c>
      <c r="E6" s="24">
        <f>D6/D29*100</f>
        <v>1.3575819672131146</v>
      </c>
      <c r="F6" s="27">
        <v>45</v>
      </c>
      <c r="G6" s="27">
        <v>6</v>
      </c>
      <c r="H6" s="27">
        <v>0</v>
      </c>
      <c r="I6" s="27">
        <v>0</v>
      </c>
      <c r="J6" s="27">
        <v>0</v>
      </c>
      <c r="K6" s="27">
        <v>2</v>
      </c>
      <c r="L6" s="51">
        <v>0</v>
      </c>
    </row>
    <row r="7" spans="2:12" ht="16.5" customHeight="1">
      <c r="B7" s="117"/>
      <c r="C7" s="64" t="s">
        <v>57</v>
      </c>
      <c r="D7" s="62">
        <f t="shared" si="1"/>
        <v>126</v>
      </c>
      <c r="E7" s="24">
        <f>D7/D29*100</f>
        <v>3.2274590163934427</v>
      </c>
      <c r="F7" s="27">
        <v>126</v>
      </c>
      <c r="G7" s="50">
        <v>0</v>
      </c>
      <c r="H7" s="51">
        <v>0</v>
      </c>
      <c r="I7" s="51">
        <v>0</v>
      </c>
      <c r="J7" s="51">
        <v>0</v>
      </c>
      <c r="K7" s="27">
        <v>0</v>
      </c>
      <c r="L7" s="51">
        <v>0</v>
      </c>
    </row>
    <row r="8" spans="2:12" ht="16.5" customHeight="1">
      <c r="B8" s="117"/>
      <c r="C8" s="64" t="s">
        <v>5</v>
      </c>
      <c r="D8" s="62">
        <f t="shared" si="1"/>
        <v>91</v>
      </c>
      <c r="E8" s="24">
        <f>D8/D29*100</f>
        <v>2.3309426229508197</v>
      </c>
      <c r="F8" s="27">
        <v>75</v>
      </c>
      <c r="G8" s="27">
        <v>5</v>
      </c>
      <c r="H8" s="51">
        <v>0</v>
      </c>
      <c r="I8" s="51">
        <v>0</v>
      </c>
      <c r="J8" s="51">
        <v>0</v>
      </c>
      <c r="K8" s="50">
        <v>11</v>
      </c>
      <c r="L8" s="51">
        <v>0</v>
      </c>
    </row>
    <row r="9" spans="2:12" ht="16.5" customHeight="1">
      <c r="B9" s="117"/>
      <c r="C9" s="64" t="s">
        <v>72</v>
      </c>
      <c r="D9" s="62">
        <f t="shared" si="1"/>
        <v>112</v>
      </c>
      <c r="E9" s="24">
        <f>D9/D29*100</f>
        <v>2.8688524590163933</v>
      </c>
      <c r="F9" s="27">
        <v>105</v>
      </c>
      <c r="G9" s="50">
        <v>2</v>
      </c>
      <c r="H9" s="51">
        <v>0</v>
      </c>
      <c r="I9" s="51">
        <v>0</v>
      </c>
      <c r="J9" s="51">
        <v>0</v>
      </c>
      <c r="K9" s="27">
        <v>2</v>
      </c>
      <c r="L9" s="51">
        <v>3</v>
      </c>
    </row>
    <row r="10" spans="2:12" ht="16.5" customHeight="1">
      <c r="B10" s="117"/>
      <c r="C10" s="64" t="s">
        <v>59</v>
      </c>
      <c r="D10" s="62">
        <f t="shared" si="1"/>
        <v>78</v>
      </c>
      <c r="E10" s="24">
        <f>D10/D29*100</f>
        <v>1.9979508196721314</v>
      </c>
      <c r="F10" s="27">
        <v>73</v>
      </c>
      <c r="G10" s="51">
        <v>1</v>
      </c>
      <c r="H10" s="51">
        <v>0</v>
      </c>
      <c r="I10" s="51">
        <v>0</v>
      </c>
      <c r="J10" s="51">
        <v>0</v>
      </c>
      <c r="K10" s="27">
        <v>4</v>
      </c>
      <c r="L10" s="51">
        <v>0</v>
      </c>
    </row>
    <row r="11" spans="2:12" ht="16.5" customHeight="1">
      <c r="B11" s="117"/>
      <c r="C11" s="64" t="s">
        <v>41</v>
      </c>
      <c r="D11" s="62">
        <f t="shared" si="1"/>
        <v>179</v>
      </c>
      <c r="E11" s="24">
        <f>D11/D29*100</f>
        <v>4.5850409836065573</v>
      </c>
      <c r="F11" s="27">
        <v>165</v>
      </c>
      <c r="G11" s="27">
        <v>14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</row>
    <row r="12" spans="2:12" ht="16.5" customHeight="1">
      <c r="B12" s="117"/>
      <c r="C12" s="64" t="s">
        <v>42</v>
      </c>
      <c r="D12" s="62">
        <f t="shared" si="1"/>
        <v>150</v>
      </c>
      <c r="E12" s="24">
        <f>D12/D29*100</f>
        <v>3.8422131147540983</v>
      </c>
      <c r="F12" s="27">
        <v>52</v>
      </c>
      <c r="G12" s="50">
        <v>83</v>
      </c>
      <c r="H12" s="51">
        <v>2</v>
      </c>
      <c r="I12" s="51">
        <v>0</v>
      </c>
      <c r="J12" s="51">
        <v>0</v>
      </c>
      <c r="K12" s="27">
        <v>13</v>
      </c>
      <c r="L12" s="51">
        <v>0</v>
      </c>
    </row>
    <row r="13" spans="2:12" ht="16.5" customHeight="1">
      <c r="B13" s="117"/>
      <c r="C13" s="64" t="s">
        <v>36</v>
      </c>
      <c r="D13" s="62">
        <f t="shared" si="1"/>
        <v>631</v>
      </c>
      <c r="E13" s="24">
        <f>D13/D29*100</f>
        <v>16.162909836065573</v>
      </c>
      <c r="F13" s="27">
        <v>54</v>
      </c>
      <c r="G13" s="50">
        <v>12</v>
      </c>
      <c r="H13" s="51">
        <v>4</v>
      </c>
      <c r="I13" s="51">
        <v>482</v>
      </c>
      <c r="J13" s="51">
        <v>36</v>
      </c>
      <c r="K13" s="27">
        <v>43</v>
      </c>
      <c r="L13" s="51">
        <v>0</v>
      </c>
    </row>
    <row r="14" spans="2:12" ht="16.5" customHeight="1">
      <c r="B14" s="117"/>
      <c r="C14" s="64" t="s">
        <v>60</v>
      </c>
      <c r="D14" s="62">
        <f t="shared" si="1"/>
        <v>162</v>
      </c>
      <c r="E14" s="24">
        <f>D14/D29*100</f>
        <v>4.1495901639344259</v>
      </c>
      <c r="F14" s="27">
        <v>43</v>
      </c>
      <c r="G14" s="27">
        <v>27</v>
      </c>
      <c r="H14" s="51">
        <v>0</v>
      </c>
      <c r="I14" s="51">
        <v>0</v>
      </c>
      <c r="J14" s="51">
        <v>0</v>
      </c>
      <c r="K14" s="27">
        <v>92</v>
      </c>
      <c r="L14" s="51">
        <v>0</v>
      </c>
    </row>
    <row r="15" spans="2:12" ht="16.5" customHeight="1">
      <c r="B15" s="117"/>
      <c r="C15" s="64" t="s">
        <v>61</v>
      </c>
      <c r="D15" s="62">
        <f t="shared" si="1"/>
        <v>85</v>
      </c>
      <c r="E15" s="24">
        <f>D15/D29*100</f>
        <v>2.1772540983606556</v>
      </c>
      <c r="F15" s="27">
        <v>63</v>
      </c>
      <c r="G15" s="27">
        <v>18</v>
      </c>
      <c r="H15" s="51">
        <v>0</v>
      </c>
      <c r="I15" s="51">
        <v>0</v>
      </c>
      <c r="J15" s="51">
        <v>0</v>
      </c>
      <c r="K15" s="27">
        <v>4</v>
      </c>
      <c r="L15" s="51">
        <v>0</v>
      </c>
    </row>
    <row r="16" spans="2:12" ht="16.5" customHeight="1">
      <c r="B16" s="117"/>
      <c r="C16" s="64" t="s">
        <v>69</v>
      </c>
      <c r="D16" s="62">
        <f t="shared" si="1"/>
        <v>136</v>
      </c>
      <c r="E16" s="24">
        <f>D16/D29*100</f>
        <v>3.4836065573770489</v>
      </c>
      <c r="F16" s="27">
        <v>29</v>
      </c>
      <c r="G16" s="27">
        <v>60</v>
      </c>
      <c r="H16" s="51">
        <v>0</v>
      </c>
      <c r="I16" s="51">
        <v>0</v>
      </c>
      <c r="J16" s="51">
        <v>0</v>
      </c>
      <c r="K16" s="27">
        <v>47</v>
      </c>
      <c r="L16" s="51">
        <v>0</v>
      </c>
    </row>
    <row r="17" spans="2:12" ht="16.5" customHeight="1">
      <c r="B17" s="117"/>
      <c r="C17" s="64" t="s">
        <v>70</v>
      </c>
      <c r="D17" s="62">
        <f t="shared" si="1"/>
        <v>63</v>
      </c>
      <c r="E17" s="24">
        <f>D17/D29*100</f>
        <v>1.6137295081967213</v>
      </c>
      <c r="F17" s="27">
        <v>16</v>
      </c>
      <c r="G17" s="27">
        <v>47</v>
      </c>
      <c r="H17" s="51">
        <v>0</v>
      </c>
      <c r="I17" s="51">
        <v>0</v>
      </c>
      <c r="J17" s="51">
        <v>0</v>
      </c>
      <c r="K17" s="27">
        <v>0</v>
      </c>
      <c r="L17" s="51">
        <v>0</v>
      </c>
    </row>
    <row r="18" spans="2:12" ht="16.5" customHeight="1">
      <c r="B18" s="117"/>
      <c r="C18" s="64" t="s">
        <v>71</v>
      </c>
      <c r="D18" s="62">
        <f t="shared" si="1"/>
        <v>110</v>
      </c>
      <c r="E18" s="24">
        <f>D18/D29*100</f>
        <v>2.817622950819672</v>
      </c>
      <c r="F18" s="27">
        <v>32</v>
      </c>
      <c r="G18" s="27">
        <v>64</v>
      </c>
      <c r="H18" s="51">
        <v>0</v>
      </c>
      <c r="I18" s="51">
        <v>0</v>
      </c>
      <c r="J18" s="51">
        <v>0</v>
      </c>
      <c r="K18" s="51">
        <v>14</v>
      </c>
      <c r="L18" s="51">
        <v>0</v>
      </c>
    </row>
    <row r="19" spans="2:12" ht="16.5" customHeight="1">
      <c r="B19" s="117"/>
      <c r="C19" s="65" t="s">
        <v>32</v>
      </c>
      <c r="D19" s="62">
        <f t="shared" si="1"/>
        <v>11</v>
      </c>
      <c r="E19" s="24">
        <f>D19/D29*100</f>
        <v>0.28176229508196721</v>
      </c>
      <c r="F19" s="27">
        <v>11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</row>
    <row r="20" spans="2:12" ht="16.5" customHeight="1">
      <c r="B20" s="118"/>
      <c r="C20" s="66" t="s">
        <v>66</v>
      </c>
      <c r="D20" s="62">
        <f t="shared" si="1"/>
        <v>1226</v>
      </c>
      <c r="E20" s="24">
        <f>D20/D29*100</f>
        <v>31.403688524590162</v>
      </c>
      <c r="F20" s="27">
        <v>37</v>
      </c>
      <c r="G20" s="27">
        <v>5</v>
      </c>
      <c r="H20" s="52">
        <v>1177</v>
      </c>
      <c r="I20" s="27">
        <v>3</v>
      </c>
      <c r="J20" s="51">
        <v>0</v>
      </c>
      <c r="K20" s="27">
        <v>4</v>
      </c>
      <c r="L20" s="51">
        <v>0</v>
      </c>
    </row>
    <row r="21" spans="2:12" ht="16.5" customHeight="1">
      <c r="B21" s="67" t="s">
        <v>24</v>
      </c>
      <c r="C21" s="67"/>
      <c r="D21" s="62">
        <f t="shared" si="1"/>
        <v>16</v>
      </c>
      <c r="E21" s="24">
        <f>D21/D29*100</f>
        <v>0.4098360655737705</v>
      </c>
      <c r="F21" s="27">
        <v>15</v>
      </c>
      <c r="G21" s="51">
        <v>0</v>
      </c>
      <c r="H21" s="51">
        <v>0</v>
      </c>
      <c r="I21" s="51">
        <v>0</v>
      </c>
      <c r="J21" s="51">
        <v>0</v>
      </c>
      <c r="K21" s="27">
        <v>1</v>
      </c>
      <c r="L21" s="51">
        <v>0</v>
      </c>
    </row>
    <row r="22" spans="2:12" ht="16.5" customHeight="1">
      <c r="B22" s="67" t="s">
        <v>25</v>
      </c>
      <c r="C22" s="67"/>
      <c r="D22" s="62">
        <f t="shared" si="1"/>
        <v>6</v>
      </c>
      <c r="E22" s="24">
        <f>D22/D29*100</f>
        <v>0.15368852459016394</v>
      </c>
      <c r="F22" s="27">
        <v>6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</row>
    <row r="23" spans="2:12" ht="16.5" customHeight="1">
      <c r="B23" s="67" t="s">
        <v>22</v>
      </c>
      <c r="C23" s="67"/>
      <c r="D23" s="62">
        <f t="shared" si="1"/>
        <v>6</v>
      </c>
      <c r="E23" s="24">
        <f>D23/D29*100</f>
        <v>0.15368852459016394</v>
      </c>
      <c r="F23" s="27">
        <v>6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</row>
    <row r="24" spans="2:12" ht="16.5" customHeight="1">
      <c r="B24" s="68" t="s">
        <v>15</v>
      </c>
      <c r="C24" s="69"/>
      <c r="D24" s="62">
        <f>SUM(D25:D26)</f>
        <v>121</v>
      </c>
      <c r="E24" s="24">
        <f>D24/D29*100</f>
        <v>3.0993852459016393</v>
      </c>
      <c r="F24" s="27">
        <f t="shared" ref="F24:K24" si="2">SUM(F25:F26)</f>
        <v>65</v>
      </c>
      <c r="G24" s="27">
        <f t="shared" si="2"/>
        <v>7</v>
      </c>
      <c r="H24" s="27">
        <f t="shared" si="2"/>
        <v>0</v>
      </c>
      <c r="I24" s="27">
        <f t="shared" si="2"/>
        <v>0</v>
      </c>
      <c r="J24" s="27">
        <f t="shared" si="2"/>
        <v>0</v>
      </c>
      <c r="K24" s="27">
        <f t="shared" si="2"/>
        <v>49</v>
      </c>
      <c r="L24" s="51">
        <v>0</v>
      </c>
    </row>
    <row r="25" spans="2:12" ht="16.5" customHeight="1">
      <c r="B25" s="119" t="s">
        <v>16</v>
      </c>
      <c r="C25" s="64" t="s">
        <v>7</v>
      </c>
      <c r="D25" s="62">
        <f>SUM(F25:L25)</f>
        <v>76</v>
      </c>
      <c r="E25" s="24">
        <f>D25/D29*100</f>
        <v>1.9467213114754098</v>
      </c>
      <c r="F25" s="53">
        <v>59</v>
      </c>
      <c r="G25" s="53">
        <v>7</v>
      </c>
      <c r="H25" s="51">
        <v>0</v>
      </c>
      <c r="I25" s="51">
        <v>0</v>
      </c>
      <c r="J25" s="51">
        <v>0</v>
      </c>
      <c r="K25" s="53">
        <v>10</v>
      </c>
      <c r="L25" s="51">
        <v>0</v>
      </c>
    </row>
    <row r="26" spans="2:12" ht="16.5" customHeight="1">
      <c r="B26" s="120"/>
      <c r="C26" s="66" t="s">
        <v>8</v>
      </c>
      <c r="D26" s="62">
        <f>SUM(F26:L26)</f>
        <v>45</v>
      </c>
      <c r="E26" s="24">
        <f>D26/D29*100</f>
        <v>1.1526639344262295</v>
      </c>
      <c r="F26" s="27">
        <v>6</v>
      </c>
      <c r="G26" s="51">
        <v>0</v>
      </c>
      <c r="H26" s="51">
        <v>0</v>
      </c>
      <c r="I26" s="51">
        <v>0</v>
      </c>
      <c r="J26" s="51">
        <v>0</v>
      </c>
      <c r="K26" s="27">
        <v>39</v>
      </c>
      <c r="L26" s="51">
        <v>0</v>
      </c>
    </row>
    <row r="27" spans="2:12" ht="16.5" customHeight="1">
      <c r="B27" s="67" t="s">
        <v>26</v>
      </c>
      <c r="C27" s="67"/>
      <c r="D27" s="62">
        <f>SUM(F27:L27)</f>
        <v>384</v>
      </c>
      <c r="E27" s="24">
        <f>D27/D29*100</f>
        <v>9.8360655737704921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1</v>
      </c>
      <c r="L27" s="54">
        <v>383</v>
      </c>
    </row>
    <row r="28" spans="2:12" ht="16.5" customHeight="1">
      <c r="B28" s="67" t="s">
        <v>52</v>
      </c>
      <c r="C28" s="67"/>
      <c r="D28" s="62">
        <f>SUM(F28:L28)</f>
        <v>158</v>
      </c>
      <c r="E28" s="24">
        <f>D28/D29*100</f>
        <v>4.0471311475409841</v>
      </c>
      <c r="F28" s="27">
        <v>35</v>
      </c>
      <c r="G28" s="27">
        <v>80</v>
      </c>
      <c r="H28" s="51">
        <v>0</v>
      </c>
      <c r="I28" s="51">
        <v>0</v>
      </c>
      <c r="J28" s="51">
        <v>0</v>
      </c>
      <c r="K28" s="27">
        <v>43</v>
      </c>
      <c r="L28" s="51">
        <v>0</v>
      </c>
    </row>
    <row r="29" spans="2:12" ht="16.5" customHeight="1" thickBot="1">
      <c r="B29" s="121" t="s">
        <v>28</v>
      </c>
      <c r="C29" s="122"/>
      <c r="D29" s="70">
        <f t="shared" ref="D29:L29" si="3">D5+D21+D22+D23+D24+D27+D28</f>
        <v>3904</v>
      </c>
      <c r="E29" s="56">
        <f t="shared" si="3"/>
        <v>100</v>
      </c>
      <c r="F29" s="71">
        <f t="shared" si="3"/>
        <v>1053</v>
      </c>
      <c r="G29" s="71">
        <f t="shared" si="3"/>
        <v>431</v>
      </c>
      <c r="H29" s="71">
        <f t="shared" si="3"/>
        <v>1183</v>
      </c>
      <c r="I29" s="71">
        <f t="shared" si="3"/>
        <v>485</v>
      </c>
      <c r="J29" s="71">
        <f t="shared" si="3"/>
        <v>36</v>
      </c>
      <c r="K29" s="71">
        <f t="shared" si="3"/>
        <v>330</v>
      </c>
      <c r="L29" s="71">
        <f t="shared" si="3"/>
        <v>386</v>
      </c>
    </row>
    <row r="30" spans="2:12" ht="4.5" customHeight="1">
      <c r="B30" s="72"/>
      <c r="C30" s="72"/>
      <c r="D30" s="12"/>
      <c r="F30" s="12"/>
      <c r="G30" s="12"/>
      <c r="H30" s="12"/>
      <c r="I30" s="12"/>
      <c r="J30" s="12"/>
      <c r="K30" s="12"/>
      <c r="L30" s="13"/>
    </row>
    <row r="31" spans="2:12">
      <c r="B31" s="123" t="s">
        <v>17</v>
      </c>
      <c r="C31" s="124"/>
      <c r="F31" s="73"/>
    </row>
    <row r="32" spans="2:12">
      <c r="B32" s="74" t="s">
        <v>78</v>
      </c>
      <c r="F32" s="75"/>
    </row>
  </sheetData>
  <mergeCells count="5">
    <mergeCell ref="B1:L1"/>
    <mergeCell ref="B6:B20"/>
    <mergeCell ref="B25:B26"/>
    <mergeCell ref="B29:C29"/>
    <mergeCell ref="B31:C31"/>
  </mergeCells>
  <phoneticPr fontId="14"/>
  <pageMargins left="0.5" right="0.5" top="0.5" bottom="0.5" header="0.51200000000000001" footer="0.51200000000000001"/>
  <pageSetup paperSize="9" scale="78" orientation="portrait" r:id="rId1"/>
  <headerFooter alignWithMargins="0"/>
  <ignoredErrors>
    <ignoredError sqref="E6:E9 E10:E23 E26:E29 E25" evalError="1"/>
    <ignoredError sqref="E5 E24" evalError="1" formula="1"/>
    <ignoredError sqref="D24" formula="1"/>
    <ignoredError sqref="F5:L5 F24:K24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indexed="14"/>
    <pageSetUpPr fitToPage="1"/>
  </sheetPr>
  <dimension ref="B1:L33"/>
  <sheetViews>
    <sheetView showGridLines="0" defaultGridColor="0" colorId="22" zoomScale="85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5" sqref="E5"/>
    </sheetView>
  </sheetViews>
  <sheetFormatPr defaultColWidth="8.59765625" defaultRowHeight="13.2"/>
  <cols>
    <col min="1" max="1" width="1.59765625" style="76" customWidth="1"/>
    <col min="2" max="2" width="4.296875" style="76" customWidth="1"/>
    <col min="3" max="3" width="13.59765625" style="76" customWidth="1"/>
    <col min="4" max="4" width="10.59765625" style="76" customWidth="1"/>
    <col min="5" max="5" width="9.19921875" style="76" bestFit="1" customWidth="1"/>
    <col min="6" max="9" width="9.59765625" style="76" customWidth="1"/>
    <col min="10" max="10" width="14.5" style="76" customWidth="1"/>
    <col min="11" max="12" width="9.59765625" style="76" customWidth="1"/>
    <col min="13" max="16384" width="8.59765625" style="76"/>
  </cols>
  <sheetData>
    <row r="1" spans="2:12" ht="23.4">
      <c r="B1" s="125" t="s">
        <v>31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2:12">
      <c r="B2" s="78"/>
      <c r="C2" s="78"/>
      <c r="D2" s="78"/>
      <c r="F2" s="78"/>
      <c r="G2" s="78"/>
      <c r="H2" s="78"/>
      <c r="I2" s="78"/>
      <c r="L2" s="77" t="s">
        <v>67</v>
      </c>
    </row>
    <row r="3" spans="2:12" ht="4.5" customHeight="1" thickBot="1">
      <c r="B3" s="79"/>
      <c r="C3" s="79"/>
      <c r="D3" s="78"/>
      <c r="F3" s="78"/>
      <c r="G3" s="79"/>
      <c r="H3" s="79"/>
      <c r="I3" s="79"/>
      <c r="J3" s="80"/>
      <c r="K3" s="80"/>
      <c r="L3" s="80"/>
    </row>
    <row r="4" spans="2:12" ht="16.5" customHeight="1">
      <c r="B4" s="81" t="s">
        <v>18</v>
      </c>
      <c r="C4" s="82" t="s">
        <v>19</v>
      </c>
      <c r="D4" s="83" t="s">
        <v>20</v>
      </c>
      <c r="E4" s="83" t="s">
        <v>23</v>
      </c>
      <c r="F4" s="83" t="s">
        <v>0</v>
      </c>
      <c r="G4" s="84" t="s">
        <v>1</v>
      </c>
      <c r="H4" s="84" t="s">
        <v>29</v>
      </c>
      <c r="I4" s="84" t="s">
        <v>30</v>
      </c>
      <c r="J4" s="84" t="s">
        <v>63</v>
      </c>
      <c r="K4" s="84" t="s">
        <v>3</v>
      </c>
      <c r="L4" s="84" t="s">
        <v>4</v>
      </c>
    </row>
    <row r="5" spans="2:12" ht="16.5" customHeight="1">
      <c r="B5" s="85" t="s">
        <v>21</v>
      </c>
      <c r="C5" s="85"/>
      <c r="D5" s="86">
        <f>SUM(D6:D20)</f>
        <v>3148</v>
      </c>
      <c r="E5" s="87">
        <f>D5/D29*100</f>
        <v>81.915170439760601</v>
      </c>
      <c r="F5" s="43">
        <f t="shared" ref="F5:L5" si="0">SUM(F6:F20)</f>
        <v>904</v>
      </c>
      <c r="G5" s="43">
        <f t="shared" si="0"/>
        <v>340</v>
      </c>
      <c r="H5" s="43">
        <f t="shared" si="0"/>
        <v>1145</v>
      </c>
      <c r="I5" s="43">
        <f t="shared" si="0"/>
        <v>470</v>
      </c>
      <c r="J5" s="43">
        <f t="shared" si="0"/>
        <v>33</v>
      </c>
      <c r="K5" s="43">
        <f t="shared" si="0"/>
        <v>256</v>
      </c>
      <c r="L5" s="43">
        <f t="shared" si="0"/>
        <v>0</v>
      </c>
    </row>
    <row r="6" spans="2:12" ht="16.5" customHeight="1">
      <c r="B6" s="126" t="s">
        <v>14</v>
      </c>
      <c r="C6" s="88" t="s">
        <v>56</v>
      </c>
      <c r="D6" s="86">
        <f t="shared" ref="D6:D23" si="1">SUM(F6:L6)</f>
        <v>58</v>
      </c>
      <c r="E6" s="87">
        <f>D6/D29*100</f>
        <v>1.5092375748113454</v>
      </c>
      <c r="F6" s="43">
        <v>51</v>
      </c>
      <c r="G6" s="43">
        <v>5</v>
      </c>
      <c r="H6" s="43">
        <v>0</v>
      </c>
      <c r="I6" s="43">
        <v>0</v>
      </c>
      <c r="J6" s="43">
        <v>0</v>
      </c>
      <c r="K6" s="43">
        <v>2</v>
      </c>
      <c r="L6" s="45">
        <v>0</v>
      </c>
    </row>
    <row r="7" spans="2:12" ht="16.5" customHeight="1">
      <c r="B7" s="127"/>
      <c r="C7" s="89" t="s">
        <v>57</v>
      </c>
      <c r="D7" s="86">
        <f t="shared" si="1"/>
        <v>123</v>
      </c>
      <c r="E7" s="87">
        <f>D7/D29*100</f>
        <v>3.2006245120999219</v>
      </c>
      <c r="F7" s="43">
        <v>123</v>
      </c>
      <c r="G7" s="44">
        <v>0</v>
      </c>
      <c r="H7" s="45">
        <v>0</v>
      </c>
      <c r="I7" s="45">
        <v>0</v>
      </c>
      <c r="J7" s="45">
        <v>0</v>
      </c>
      <c r="K7" s="43">
        <v>0</v>
      </c>
      <c r="L7" s="45">
        <v>0</v>
      </c>
    </row>
    <row r="8" spans="2:12" ht="16.5" customHeight="1">
      <c r="B8" s="127"/>
      <c r="C8" s="89" t="s">
        <v>5</v>
      </c>
      <c r="D8" s="86">
        <f t="shared" si="1"/>
        <v>94</v>
      </c>
      <c r="E8" s="87">
        <f>D8/D29*100</f>
        <v>2.4460057246942495</v>
      </c>
      <c r="F8" s="43">
        <v>76</v>
      </c>
      <c r="G8" s="43">
        <v>5</v>
      </c>
      <c r="H8" s="45">
        <v>0</v>
      </c>
      <c r="I8" s="45">
        <v>0</v>
      </c>
      <c r="J8" s="45">
        <v>0</v>
      </c>
      <c r="K8" s="44">
        <v>13</v>
      </c>
      <c r="L8" s="45">
        <v>0</v>
      </c>
    </row>
    <row r="9" spans="2:12" ht="16.5" customHeight="1">
      <c r="B9" s="127"/>
      <c r="C9" s="89" t="s">
        <v>58</v>
      </c>
      <c r="D9" s="86">
        <f t="shared" si="1"/>
        <v>109</v>
      </c>
      <c r="E9" s="87">
        <f>D9/D29*100</f>
        <v>2.836325787145459</v>
      </c>
      <c r="F9" s="43">
        <v>100</v>
      </c>
      <c r="G9" s="44">
        <v>3</v>
      </c>
      <c r="H9" s="45">
        <v>0</v>
      </c>
      <c r="I9" s="45">
        <v>0</v>
      </c>
      <c r="J9" s="45">
        <v>0</v>
      </c>
      <c r="K9" s="43">
        <v>6</v>
      </c>
      <c r="L9" s="45">
        <v>0</v>
      </c>
    </row>
    <row r="10" spans="2:12" ht="16.5" customHeight="1">
      <c r="B10" s="127"/>
      <c r="C10" s="89" t="s">
        <v>59</v>
      </c>
      <c r="D10" s="86">
        <f t="shared" si="1"/>
        <v>83</v>
      </c>
      <c r="E10" s="87">
        <f>D10/D29*100</f>
        <v>2.1597710122300287</v>
      </c>
      <c r="F10" s="43">
        <v>77</v>
      </c>
      <c r="G10" s="45">
        <v>2</v>
      </c>
      <c r="H10" s="45">
        <v>0</v>
      </c>
      <c r="I10" s="45">
        <v>0</v>
      </c>
      <c r="J10" s="45">
        <v>0</v>
      </c>
      <c r="K10" s="43">
        <v>4</v>
      </c>
      <c r="L10" s="45">
        <v>0</v>
      </c>
    </row>
    <row r="11" spans="2:12" ht="16.5" customHeight="1">
      <c r="B11" s="127"/>
      <c r="C11" s="89" t="s">
        <v>41</v>
      </c>
      <c r="D11" s="86">
        <f t="shared" si="1"/>
        <v>168</v>
      </c>
      <c r="E11" s="87">
        <f>D11/D29*100</f>
        <v>4.3715846994535523</v>
      </c>
      <c r="F11" s="43">
        <v>158</v>
      </c>
      <c r="G11" s="43">
        <v>10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</row>
    <row r="12" spans="2:12" ht="16.5" customHeight="1">
      <c r="B12" s="127"/>
      <c r="C12" s="89" t="s">
        <v>42</v>
      </c>
      <c r="D12" s="86">
        <f t="shared" si="1"/>
        <v>136</v>
      </c>
      <c r="E12" s="87">
        <f>D12/D29*100</f>
        <v>3.5389018995576373</v>
      </c>
      <c r="F12" s="43">
        <v>34</v>
      </c>
      <c r="G12" s="44">
        <v>86</v>
      </c>
      <c r="H12" s="45">
        <v>1</v>
      </c>
      <c r="I12" s="45">
        <v>0</v>
      </c>
      <c r="J12" s="45">
        <v>0</v>
      </c>
      <c r="K12" s="43">
        <v>15</v>
      </c>
      <c r="L12" s="45">
        <v>0</v>
      </c>
    </row>
    <row r="13" spans="2:12" ht="16.5" customHeight="1">
      <c r="B13" s="127"/>
      <c r="C13" s="89" t="s">
        <v>36</v>
      </c>
      <c r="D13" s="86">
        <f t="shared" si="1"/>
        <v>610</v>
      </c>
      <c r="E13" s="87">
        <f>D13/D29*100</f>
        <v>15.873015873015872</v>
      </c>
      <c r="F13" s="43">
        <v>53</v>
      </c>
      <c r="G13" s="44">
        <v>10</v>
      </c>
      <c r="H13" s="45">
        <v>3</v>
      </c>
      <c r="I13" s="45">
        <v>467</v>
      </c>
      <c r="J13" s="45">
        <v>33</v>
      </c>
      <c r="K13" s="43">
        <v>44</v>
      </c>
      <c r="L13" s="45">
        <v>0</v>
      </c>
    </row>
    <row r="14" spans="2:12" ht="16.5" customHeight="1">
      <c r="B14" s="127"/>
      <c r="C14" s="89" t="s">
        <v>60</v>
      </c>
      <c r="D14" s="86">
        <f t="shared" si="1"/>
        <v>168</v>
      </c>
      <c r="E14" s="87">
        <f>D14/D29*100</f>
        <v>4.3715846994535523</v>
      </c>
      <c r="F14" s="43">
        <v>45</v>
      </c>
      <c r="G14" s="43">
        <v>26</v>
      </c>
      <c r="H14" s="45">
        <v>0</v>
      </c>
      <c r="I14" s="45">
        <v>0</v>
      </c>
      <c r="J14" s="45">
        <v>0</v>
      </c>
      <c r="K14" s="43">
        <v>97</v>
      </c>
      <c r="L14" s="45">
        <v>0</v>
      </c>
    </row>
    <row r="15" spans="2:12" ht="16.5" customHeight="1">
      <c r="B15" s="127"/>
      <c r="C15" s="89" t="s">
        <v>61</v>
      </c>
      <c r="D15" s="86">
        <f t="shared" si="1"/>
        <v>66</v>
      </c>
      <c r="E15" s="87">
        <f>D15/D29*100</f>
        <v>1.7174082747853241</v>
      </c>
      <c r="F15" s="43">
        <v>54</v>
      </c>
      <c r="G15" s="43">
        <v>8</v>
      </c>
      <c r="H15" s="45">
        <v>0</v>
      </c>
      <c r="I15" s="45">
        <v>0</v>
      </c>
      <c r="J15" s="45">
        <v>0</v>
      </c>
      <c r="K15" s="43">
        <v>4</v>
      </c>
      <c r="L15" s="45">
        <v>0</v>
      </c>
    </row>
    <row r="16" spans="2:12" ht="16.5" customHeight="1">
      <c r="B16" s="127"/>
      <c r="C16" s="89" t="s">
        <v>12</v>
      </c>
      <c r="D16" s="86">
        <f t="shared" si="1"/>
        <v>102</v>
      </c>
      <c r="E16" s="87">
        <f>D16/D29*100</f>
        <v>2.6541764246682282</v>
      </c>
      <c r="F16" s="43">
        <v>36</v>
      </c>
      <c r="G16" s="43">
        <v>52</v>
      </c>
      <c r="H16" s="45">
        <v>0</v>
      </c>
      <c r="I16" s="45">
        <v>0</v>
      </c>
      <c r="J16" s="45">
        <v>0</v>
      </c>
      <c r="K16" s="43">
        <v>14</v>
      </c>
      <c r="L16" s="45">
        <v>0</v>
      </c>
    </row>
    <row r="17" spans="2:12" ht="16.5" customHeight="1">
      <c r="B17" s="127"/>
      <c r="C17" s="89" t="s">
        <v>51</v>
      </c>
      <c r="D17" s="86">
        <f t="shared" si="1"/>
        <v>151</v>
      </c>
      <c r="E17" s="87">
        <f>D17/D29*100</f>
        <v>3.9292219620088469</v>
      </c>
      <c r="F17" s="43">
        <v>30</v>
      </c>
      <c r="G17" s="43">
        <v>69</v>
      </c>
      <c r="H17" s="45">
        <v>0</v>
      </c>
      <c r="I17" s="45">
        <v>0</v>
      </c>
      <c r="J17" s="45">
        <v>0</v>
      </c>
      <c r="K17" s="43">
        <v>52</v>
      </c>
      <c r="L17" s="45">
        <v>0</v>
      </c>
    </row>
    <row r="18" spans="2:12" ht="16.5" customHeight="1">
      <c r="B18" s="127"/>
      <c r="C18" s="89" t="s">
        <v>39</v>
      </c>
      <c r="D18" s="86">
        <f t="shared" si="1"/>
        <v>72</v>
      </c>
      <c r="E18" s="87">
        <f>D18/D29*100</f>
        <v>1.873536299765808</v>
      </c>
      <c r="F18" s="43">
        <v>14</v>
      </c>
      <c r="G18" s="43">
        <v>58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</row>
    <row r="19" spans="2:12" ht="16.5" customHeight="1">
      <c r="B19" s="127"/>
      <c r="C19" s="90" t="s">
        <v>32</v>
      </c>
      <c r="D19" s="86">
        <f t="shared" si="1"/>
        <v>11</v>
      </c>
      <c r="E19" s="87">
        <f>D19/D29*100</f>
        <v>0.28623471246422066</v>
      </c>
      <c r="F19" s="43">
        <v>11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</row>
    <row r="20" spans="2:12" ht="16.5" customHeight="1">
      <c r="B20" s="128"/>
      <c r="C20" s="91" t="s">
        <v>66</v>
      </c>
      <c r="D20" s="86">
        <f t="shared" si="1"/>
        <v>1197</v>
      </c>
      <c r="E20" s="87">
        <f>D20/D29*100</f>
        <v>31.147540983606557</v>
      </c>
      <c r="F20" s="43">
        <v>42</v>
      </c>
      <c r="G20" s="43">
        <v>6</v>
      </c>
      <c r="H20" s="46">
        <v>1141</v>
      </c>
      <c r="I20" s="43">
        <v>3</v>
      </c>
      <c r="J20" s="45">
        <v>0</v>
      </c>
      <c r="K20" s="43">
        <v>5</v>
      </c>
      <c r="L20" s="45">
        <v>0</v>
      </c>
    </row>
    <row r="21" spans="2:12" ht="16.5" customHeight="1">
      <c r="B21" s="92" t="s">
        <v>24</v>
      </c>
      <c r="C21" s="92"/>
      <c r="D21" s="86">
        <f t="shared" si="1"/>
        <v>16</v>
      </c>
      <c r="E21" s="87">
        <f>D21/D29*100</f>
        <v>0.41634139994795732</v>
      </c>
      <c r="F21" s="43">
        <v>15</v>
      </c>
      <c r="G21" s="45">
        <v>0</v>
      </c>
      <c r="H21" s="45">
        <v>0</v>
      </c>
      <c r="I21" s="45">
        <v>0</v>
      </c>
      <c r="J21" s="45">
        <v>0</v>
      </c>
      <c r="K21" s="43">
        <v>1</v>
      </c>
      <c r="L21" s="45">
        <v>0</v>
      </c>
    </row>
    <row r="22" spans="2:12" ht="16.5" customHeight="1">
      <c r="B22" s="92" t="s">
        <v>25</v>
      </c>
      <c r="C22" s="92"/>
      <c r="D22" s="86">
        <f t="shared" si="1"/>
        <v>7</v>
      </c>
      <c r="E22" s="87">
        <f>D22/D29*100</f>
        <v>0.18214936247723132</v>
      </c>
      <c r="F22" s="43">
        <v>7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</row>
    <row r="23" spans="2:12" ht="16.5" customHeight="1">
      <c r="B23" s="92" t="s">
        <v>22</v>
      </c>
      <c r="C23" s="92"/>
      <c r="D23" s="86">
        <f t="shared" si="1"/>
        <v>6</v>
      </c>
      <c r="E23" s="87">
        <f>D23/D29*100</f>
        <v>0.156128024980484</v>
      </c>
      <c r="F23" s="43">
        <v>6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</row>
    <row r="24" spans="2:12" ht="16.5" customHeight="1">
      <c r="B24" s="93" t="s">
        <v>15</v>
      </c>
      <c r="C24" s="94"/>
      <c r="D24" s="86">
        <f>SUM(D25:D26)</f>
        <v>125</v>
      </c>
      <c r="E24" s="87">
        <f>D24/D29*100</f>
        <v>3.2526671870934165</v>
      </c>
      <c r="F24" s="43">
        <f t="shared" ref="F24:K24" si="2">SUM(F25:F26)</f>
        <v>64</v>
      </c>
      <c r="G24" s="43">
        <f t="shared" si="2"/>
        <v>7</v>
      </c>
      <c r="H24" s="43">
        <f t="shared" si="2"/>
        <v>0</v>
      </c>
      <c r="I24" s="43">
        <f t="shared" si="2"/>
        <v>0</v>
      </c>
      <c r="J24" s="43">
        <f t="shared" si="2"/>
        <v>0</v>
      </c>
      <c r="K24" s="43">
        <f t="shared" si="2"/>
        <v>54</v>
      </c>
      <c r="L24" s="45">
        <v>0</v>
      </c>
    </row>
    <row r="25" spans="2:12" ht="16.5" customHeight="1">
      <c r="B25" s="129" t="s">
        <v>16</v>
      </c>
      <c r="C25" s="89" t="s">
        <v>7</v>
      </c>
      <c r="D25" s="86">
        <f>SUM(F25:L25)</f>
        <v>75</v>
      </c>
      <c r="E25" s="87">
        <f>D25/D29*100</f>
        <v>1.9516003122560501</v>
      </c>
      <c r="F25" s="47">
        <v>58</v>
      </c>
      <c r="G25" s="47">
        <v>7</v>
      </c>
      <c r="H25" s="45">
        <v>0</v>
      </c>
      <c r="I25" s="45">
        <v>0</v>
      </c>
      <c r="J25" s="45">
        <v>0</v>
      </c>
      <c r="K25" s="47">
        <v>10</v>
      </c>
      <c r="L25" s="45">
        <v>0</v>
      </c>
    </row>
    <row r="26" spans="2:12" ht="16.5" customHeight="1">
      <c r="B26" s="130"/>
      <c r="C26" s="91" t="s">
        <v>8</v>
      </c>
      <c r="D26" s="86">
        <f>SUM(F26:L26)</f>
        <v>50</v>
      </c>
      <c r="E26" s="87">
        <f>D26/D29*100</f>
        <v>1.3010668748373666</v>
      </c>
      <c r="F26" s="43">
        <v>6</v>
      </c>
      <c r="G26" s="45">
        <v>0</v>
      </c>
      <c r="H26" s="45">
        <v>0</v>
      </c>
      <c r="I26" s="45">
        <v>0</v>
      </c>
      <c r="J26" s="45">
        <v>0</v>
      </c>
      <c r="K26" s="43">
        <v>44</v>
      </c>
      <c r="L26" s="45">
        <v>0</v>
      </c>
    </row>
    <row r="27" spans="2:12" ht="16.5" customHeight="1">
      <c r="B27" s="92" t="s">
        <v>26</v>
      </c>
      <c r="C27" s="92"/>
      <c r="D27" s="86">
        <f>SUM(F27:L27)</f>
        <v>383</v>
      </c>
      <c r="E27" s="87">
        <f>D27/D29*100</f>
        <v>9.9661722612542292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1</v>
      </c>
      <c r="L27" s="48">
        <v>382</v>
      </c>
    </row>
    <row r="28" spans="2:12" ht="16.5" customHeight="1">
      <c r="B28" s="92" t="s">
        <v>52</v>
      </c>
      <c r="C28" s="92"/>
      <c r="D28" s="86">
        <f>SUM(F28:L28)</f>
        <v>158</v>
      </c>
      <c r="E28" s="87">
        <f>D28/D29*100</f>
        <v>4.111371324486079</v>
      </c>
      <c r="F28" s="43">
        <v>34</v>
      </c>
      <c r="G28" s="43">
        <v>80</v>
      </c>
      <c r="H28" s="45">
        <v>0</v>
      </c>
      <c r="I28" s="45">
        <v>0</v>
      </c>
      <c r="J28" s="45">
        <v>0</v>
      </c>
      <c r="K28" s="43">
        <v>44</v>
      </c>
      <c r="L28" s="45">
        <v>0</v>
      </c>
    </row>
    <row r="29" spans="2:12" ht="16.5" customHeight="1" thickBot="1">
      <c r="B29" s="131" t="s">
        <v>28</v>
      </c>
      <c r="C29" s="132"/>
      <c r="D29" s="95">
        <f t="shared" ref="D29:L29" si="3">D5+D21+D22+D23+D24+D27+D28</f>
        <v>3843</v>
      </c>
      <c r="E29" s="96">
        <f t="shared" si="3"/>
        <v>100</v>
      </c>
      <c r="F29" s="57">
        <f t="shared" si="3"/>
        <v>1030</v>
      </c>
      <c r="G29" s="57">
        <f t="shared" si="3"/>
        <v>427</v>
      </c>
      <c r="H29" s="57">
        <f t="shared" si="3"/>
        <v>1145</v>
      </c>
      <c r="I29" s="57">
        <f t="shared" si="3"/>
        <v>470</v>
      </c>
      <c r="J29" s="57">
        <f t="shared" si="3"/>
        <v>33</v>
      </c>
      <c r="K29" s="57">
        <f t="shared" si="3"/>
        <v>356</v>
      </c>
      <c r="L29" s="57">
        <f t="shared" si="3"/>
        <v>382</v>
      </c>
    </row>
    <row r="30" spans="2:12" ht="4.5" customHeight="1">
      <c r="B30" s="97"/>
      <c r="C30" s="97"/>
      <c r="D30" s="98"/>
      <c r="F30" s="98"/>
      <c r="G30" s="98"/>
      <c r="H30" s="98"/>
      <c r="I30" s="98"/>
      <c r="J30" s="98"/>
      <c r="K30" s="98"/>
      <c r="L30" s="99"/>
    </row>
    <row r="31" spans="2:12">
      <c r="B31" s="133" t="s">
        <v>81</v>
      </c>
      <c r="C31" s="134"/>
      <c r="F31" s="100"/>
    </row>
    <row r="32" spans="2:12">
      <c r="B32" s="101" t="s">
        <v>80</v>
      </c>
      <c r="F32" s="102"/>
    </row>
    <row r="33" spans="2:2">
      <c r="B33" s="101" t="s">
        <v>79</v>
      </c>
    </row>
  </sheetData>
  <mergeCells count="5">
    <mergeCell ref="B1:L1"/>
    <mergeCell ref="B6:B20"/>
    <mergeCell ref="B25:B26"/>
    <mergeCell ref="B29:C29"/>
    <mergeCell ref="B31:C31"/>
  </mergeCells>
  <phoneticPr fontId="14"/>
  <pageMargins left="0.5" right="0.5" top="0.5" bottom="0.5" header="0.51200000000000001" footer="0.51200000000000001"/>
  <pageSetup paperSize="9" scale="78" orientation="portrait" r:id="rId1"/>
  <headerFooter alignWithMargins="0"/>
  <ignoredErrors>
    <ignoredError sqref="F5:L5 F24:K24" formulaRange="1"/>
    <ignoredError sqref="D24:E24" formula="1"/>
    <ignoredError sqref="E5" formula="1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tabColor indexed="14"/>
    <pageSetUpPr fitToPage="1"/>
  </sheetPr>
  <dimension ref="B1:L33"/>
  <sheetViews>
    <sheetView showGridLines="0" defaultGridColor="0" colorId="22" zoomScale="85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17" customWidth="1"/>
    <col min="2" max="2" width="4.296875" style="17" customWidth="1"/>
    <col min="3" max="3" width="13" style="17" bestFit="1" customWidth="1"/>
    <col min="4" max="4" width="10.59765625" style="17" customWidth="1"/>
    <col min="5" max="5" width="9.19921875" style="17" bestFit="1" customWidth="1"/>
    <col min="6" max="9" width="9.59765625" style="17" customWidth="1"/>
    <col min="10" max="10" width="14.5" style="17" customWidth="1"/>
    <col min="11" max="12" width="9.59765625" style="17" customWidth="1"/>
    <col min="13" max="16384" width="8.59765625" style="17"/>
  </cols>
  <sheetData>
    <row r="1" spans="2:12" ht="23.4">
      <c r="B1" s="115" t="s">
        <v>31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2:12">
      <c r="B2" s="19"/>
      <c r="C2" s="19"/>
      <c r="D2" s="19"/>
      <c r="F2" s="19"/>
      <c r="G2" s="19"/>
      <c r="H2" s="19"/>
      <c r="I2" s="19"/>
      <c r="K2" s="19"/>
      <c r="L2" s="58" t="s">
        <v>65</v>
      </c>
    </row>
    <row r="3" spans="2:12" ht="4.5" customHeight="1" thickBot="1">
      <c r="B3" s="20"/>
      <c r="C3" s="20"/>
      <c r="D3" s="19"/>
      <c r="F3" s="19"/>
      <c r="G3" s="20"/>
      <c r="H3" s="20"/>
      <c r="I3" s="20"/>
      <c r="J3" s="21"/>
      <c r="K3" s="21"/>
      <c r="L3" s="21"/>
    </row>
    <row r="4" spans="2:12" ht="16.5" customHeight="1">
      <c r="B4" s="59" t="s">
        <v>18</v>
      </c>
      <c r="C4" s="60" t="s">
        <v>19</v>
      </c>
      <c r="D4" s="22" t="s">
        <v>20</v>
      </c>
      <c r="E4" s="22" t="s">
        <v>23</v>
      </c>
      <c r="F4" s="22" t="s">
        <v>0</v>
      </c>
      <c r="G4" s="23" t="s">
        <v>1</v>
      </c>
      <c r="H4" s="23" t="s">
        <v>29</v>
      </c>
      <c r="I4" s="23" t="s">
        <v>30</v>
      </c>
      <c r="J4" s="23" t="s">
        <v>63</v>
      </c>
      <c r="K4" s="23" t="s">
        <v>3</v>
      </c>
      <c r="L4" s="23" t="s">
        <v>4</v>
      </c>
    </row>
    <row r="5" spans="2:12" ht="16.5" customHeight="1">
      <c r="B5" s="61" t="s">
        <v>21</v>
      </c>
      <c r="C5" s="61"/>
      <c r="D5" s="62">
        <f>SUM(D6:D20)</f>
        <v>3079</v>
      </c>
      <c r="E5" s="24">
        <f>D5/D29*100</f>
        <v>81.692756699389761</v>
      </c>
      <c r="F5" s="27">
        <f t="shared" ref="F5:L5" si="0">SUM(F6:F20)</f>
        <v>882</v>
      </c>
      <c r="G5" s="27">
        <f t="shared" si="0"/>
        <v>341</v>
      </c>
      <c r="H5" s="27">
        <f t="shared" si="0"/>
        <v>1121</v>
      </c>
      <c r="I5" s="27">
        <f t="shared" si="0"/>
        <v>425</v>
      </c>
      <c r="J5" s="27">
        <f t="shared" si="0"/>
        <v>33</v>
      </c>
      <c r="K5" s="27">
        <f t="shared" si="0"/>
        <v>277</v>
      </c>
      <c r="L5" s="27">
        <f t="shared" si="0"/>
        <v>0</v>
      </c>
    </row>
    <row r="6" spans="2:12" ht="16.5" customHeight="1">
      <c r="B6" s="116" t="s">
        <v>14</v>
      </c>
      <c r="C6" s="63" t="s">
        <v>56</v>
      </c>
      <c r="D6" s="62">
        <f t="shared" ref="D6:D23" si="1">SUM(F6:L6)</f>
        <v>60</v>
      </c>
      <c r="E6" s="24">
        <f>D6/D29*100</f>
        <v>1.5919342000530645</v>
      </c>
      <c r="F6" s="27">
        <v>52</v>
      </c>
      <c r="G6" s="27">
        <v>6</v>
      </c>
      <c r="H6" s="27">
        <v>0</v>
      </c>
      <c r="I6" s="27">
        <v>0</v>
      </c>
      <c r="J6" s="27">
        <v>0</v>
      </c>
      <c r="K6" s="27">
        <v>2</v>
      </c>
      <c r="L6" s="27">
        <v>0</v>
      </c>
    </row>
    <row r="7" spans="2:12" ht="16.5" customHeight="1">
      <c r="B7" s="117"/>
      <c r="C7" s="64" t="s">
        <v>57</v>
      </c>
      <c r="D7" s="62">
        <f t="shared" si="1"/>
        <v>122</v>
      </c>
      <c r="E7" s="24">
        <f>D7/D29*100</f>
        <v>3.2369328734412313</v>
      </c>
      <c r="F7" s="27">
        <v>122</v>
      </c>
      <c r="G7" s="50">
        <v>0</v>
      </c>
      <c r="H7" s="51">
        <v>0</v>
      </c>
      <c r="I7" s="51">
        <v>0</v>
      </c>
      <c r="J7" s="51">
        <v>0</v>
      </c>
      <c r="K7" s="27">
        <v>0</v>
      </c>
      <c r="L7" s="51">
        <v>0</v>
      </c>
    </row>
    <row r="8" spans="2:12" ht="16.5" customHeight="1">
      <c r="B8" s="117"/>
      <c r="C8" s="64" t="s">
        <v>5</v>
      </c>
      <c r="D8" s="62">
        <f t="shared" si="1"/>
        <v>95</v>
      </c>
      <c r="E8" s="24">
        <f>D8/D29*100</f>
        <v>2.5205624834173523</v>
      </c>
      <c r="F8" s="27">
        <v>78</v>
      </c>
      <c r="G8" s="27">
        <v>5</v>
      </c>
      <c r="H8" s="51">
        <v>0</v>
      </c>
      <c r="I8" s="51">
        <v>0</v>
      </c>
      <c r="J8" s="51">
        <v>0</v>
      </c>
      <c r="K8" s="50">
        <v>12</v>
      </c>
      <c r="L8" s="51">
        <v>0</v>
      </c>
    </row>
    <row r="9" spans="2:12" ht="16.5" customHeight="1">
      <c r="B9" s="117"/>
      <c r="C9" s="64" t="s">
        <v>58</v>
      </c>
      <c r="D9" s="62">
        <f t="shared" si="1"/>
        <v>107</v>
      </c>
      <c r="E9" s="24">
        <f>D9/D29*100</f>
        <v>2.8389493234279648</v>
      </c>
      <c r="F9" s="27">
        <v>90</v>
      </c>
      <c r="G9" s="50">
        <v>4</v>
      </c>
      <c r="H9" s="51">
        <v>0</v>
      </c>
      <c r="I9" s="51">
        <v>0</v>
      </c>
      <c r="J9" s="51">
        <v>0</v>
      </c>
      <c r="K9" s="27">
        <v>13</v>
      </c>
      <c r="L9" s="51">
        <v>0</v>
      </c>
    </row>
    <row r="10" spans="2:12" ht="16.5" customHeight="1">
      <c r="B10" s="117"/>
      <c r="C10" s="64" t="s">
        <v>59</v>
      </c>
      <c r="D10" s="62">
        <f t="shared" si="1"/>
        <v>83</v>
      </c>
      <c r="E10" s="24">
        <f>D10/D29*100</f>
        <v>2.2021756434067394</v>
      </c>
      <c r="F10" s="27">
        <v>77</v>
      </c>
      <c r="G10" s="51">
        <v>1</v>
      </c>
      <c r="H10" s="51">
        <v>0</v>
      </c>
      <c r="I10" s="50">
        <v>0</v>
      </c>
      <c r="J10" s="51">
        <v>0</v>
      </c>
      <c r="K10" s="27">
        <v>5</v>
      </c>
      <c r="L10" s="51">
        <v>0</v>
      </c>
    </row>
    <row r="11" spans="2:12" ht="16.5" customHeight="1">
      <c r="B11" s="117"/>
      <c r="C11" s="64" t="s">
        <v>41</v>
      </c>
      <c r="D11" s="62">
        <f t="shared" si="1"/>
        <v>178</v>
      </c>
      <c r="E11" s="24">
        <f>D11/D29*100</f>
        <v>4.7227381268240913</v>
      </c>
      <c r="F11" s="27">
        <v>158</v>
      </c>
      <c r="G11" s="27">
        <v>14</v>
      </c>
      <c r="H11" s="51">
        <v>2</v>
      </c>
      <c r="I11" s="51">
        <v>1</v>
      </c>
      <c r="J11" s="51">
        <v>0</v>
      </c>
      <c r="K11" s="50">
        <v>3</v>
      </c>
      <c r="L11" s="51">
        <v>0</v>
      </c>
    </row>
    <row r="12" spans="2:12" ht="16.5" customHeight="1">
      <c r="B12" s="117"/>
      <c r="C12" s="64" t="s">
        <v>42</v>
      </c>
      <c r="D12" s="62">
        <f t="shared" si="1"/>
        <v>136</v>
      </c>
      <c r="E12" s="24">
        <f>D12/D29*100</f>
        <v>3.6083841867869464</v>
      </c>
      <c r="F12" s="27">
        <v>34</v>
      </c>
      <c r="G12" s="50">
        <v>86</v>
      </c>
      <c r="H12" s="51">
        <v>1</v>
      </c>
      <c r="I12" s="51">
        <v>0</v>
      </c>
      <c r="J12" s="51">
        <v>0</v>
      </c>
      <c r="K12" s="27">
        <v>15</v>
      </c>
      <c r="L12" s="51">
        <v>0</v>
      </c>
    </row>
    <row r="13" spans="2:12" ht="16.5" customHeight="1">
      <c r="B13" s="117"/>
      <c r="C13" s="64" t="s">
        <v>36</v>
      </c>
      <c r="D13" s="62">
        <f t="shared" si="1"/>
        <v>553</v>
      </c>
      <c r="E13" s="24">
        <f>D13/D29*100</f>
        <v>14.672326877155745</v>
      </c>
      <c r="F13" s="27">
        <v>45</v>
      </c>
      <c r="G13" s="50">
        <v>7</v>
      </c>
      <c r="H13" s="51">
        <v>0</v>
      </c>
      <c r="I13" s="51">
        <v>421</v>
      </c>
      <c r="J13" s="51">
        <v>33</v>
      </c>
      <c r="K13" s="27">
        <v>47</v>
      </c>
      <c r="L13" s="51">
        <v>0</v>
      </c>
    </row>
    <row r="14" spans="2:12" ht="16.5" customHeight="1">
      <c r="B14" s="117"/>
      <c r="C14" s="64" t="s">
        <v>60</v>
      </c>
      <c r="D14" s="62">
        <f t="shared" si="1"/>
        <v>172</v>
      </c>
      <c r="E14" s="24">
        <f>D14/D29*100</f>
        <v>4.5635447068187851</v>
      </c>
      <c r="F14" s="27">
        <v>43</v>
      </c>
      <c r="G14" s="27">
        <v>27</v>
      </c>
      <c r="H14" s="27">
        <v>0</v>
      </c>
      <c r="I14" s="27">
        <v>0</v>
      </c>
      <c r="J14" s="51">
        <v>0</v>
      </c>
      <c r="K14" s="27">
        <v>102</v>
      </c>
      <c r="L14" s="51">
        <v>0</v>
      </c>
    </row>
    <row r="15" spans="2:12" ht="16.5" customHeight="1">
      <c r="B15" s="117"/>
      <c r="C15" s="64" t="s">
        <v>61</v>
      </c>
      <c r="D15" s="62">
        <f t="shared" si="1"/>
        <v>64</v>
      </c>
      <c r="E15" s="24">
        <f>D15/D29*100</f>
        <v>1.6980631467232685</v>
      </c>
      <c r="F15" s="27">
        <v>52</v>
      </c>
      <c r="G15" s="27">
        <v>8</v>
      </c>
      <c r="H15" s="51">
        <v>0</v>
      </c>
      <c r="I15" s="51">
        <v>0</v>
      </c>
      <c r="J15" s="51">
        <v>0</v>
      </c>
      <c r="K15" s="27">
        <v>4</v>
      </c>
      <c r="L15" s="51">
        <v>0</v>
      </c>
    </row>
    <row r="16" spans="2:12" ht="16.5" customHeight="1">
      <c r="B16" s="117"/>
      <c r="C16" s="64" t="s">
        <v>12</v>
      </c>
      <c r="D16" s="62">
        <f t="shared" si="1"/>
        <v>106</v>
      </c>
      <c r="E16" s="24">
        <f>D16/D29*100</f>
        <v>2.8124170867604139</v>
      </c>
      <c r="F16" s="27">
        <v>35</v>
      </c>
      <c r="G16" s="27">
        <v>56</v>
      </c>
      <c r="H16" s="51">
        <v>0</v>
      </c>
      <c r="I16" s="51">
        <v>0</v>
      </c>
      <c r="J16" s="51">
        <v>0</v>
      </c>
      <c r="K16" s="27">
        <v>15</v>
      </c>
      <c r="L16" s="51">
        <v>0</v>
      </c>
    </row>
    <row r="17" spans="2:12" ht="16.5" customHeight="1">
      <c r="B17" s="117"/>
      <c r="C17" s="64" t="s">
        <v>51</v>
      </c>
      <c r="D17" s="62">
        <f t="shared" si="1"/>
        <v>147</v>
      </c>
      <c r="E17" s="24">
        <f>D17/D29*100</f>
        <v>3.9002387901300084</v>
      </c>
      <c r="F17" s="27">
        <v>29</v>
      </c>
      <c r="G17" s="27">
        <v>65</v>
      </c>
      <c r="H17" s="51">
        <v>0</v>
      </c>
      <c r="I17" s="51">
        <v>0</v>
      </c>
      <c r="J17" s="51">
        <v>0</v>
      </c>
      <c r="K17" s="27">
        <v>53</v>
      </c>
      <c r="L17" s="51">
        <v>0</v>
      </c>
    </row>
    <row r="18" spans="2:12" ht="16.5" customHeight="1">
      <c r="B18" s="117"/>
      <c r="C18" s="64" t="s">
        <v>39</v>
      </c>
      <c r="D18" s="62">
        <f t="shared" si="1"/>
        <v>69</v>
      </c>
      <c r="E18" s="24">
        <f>D18/D29*100</f>
        <v>1.8307243300610243</v>
      </c>
      <c r="F18" s="27">
        <v>13</v>
      </c>
      <c r="G18" s="27">
        <v>56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</row>
    <row r="19" spans="2:12" ht="16.5" customHeight="1">
      <c r="B19" s="117"/>
      <c r="C19" s="65" t="s">
        <v>32</v>
      </c>
      <c r="D19" s="62">
        <f t="shared" si="1"/>
        <v>11</v>
      </c>
      <c r="E19" s="24">
        <f>D19/D29*100</f>
        <v>0.29185460334306185</v>
      </c>
      <c r="F19" s="27">
        <v>11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</row>
    <row r="20" spans="2:12" ht="16.5" customHeight="1">
      <c r="B20" s="118"/>
      <c r="C20" s="66" t="s">
        <v>66</v>
      </c>
      <c r="D20" s="62">
        <f t="shared" si="1"/>
        <v>1176</v>
      </c>
      <c r="E20" s="24">
        <f>D20/D29*100</f>
        <v>31.201910321040067</v>
      </c>
      <c r="F20" s="27">
        <v>43</v>
      </c>
      <c r="G20" s="27">
        <v>6</v>
      </c>
      <c r="H20" s="52">
        <v>1118</v>
      </c>
      <c r="I20" s="27">
        <v>3</v>
      </c>
      <c r="J20" s="51">
        <v>0</v>
      </c>
      <c r="K20" s="27">
        <v>6</v>
      </c>
      <c r="L20" s="51">
        <v>0</v>
      </c>
    </row>
    <row r="21" spans="2:12" ht="16.5" customHeight="1">
      <c r="B21" s="67" t="s">
        <v>24</v>
      </c>
      <c r="C21" s="67"/>
      <c r="D21" s="62">
        <f t="shared" si="1"/>
        <v>16</v>
      </c>
      <c r="E21" s="24">
        <f>D21/D29*100</f>
        <v>0.42451578668081713</v>
      </c>
      <c r="F21" s="27">
        <v>15</v>
      </c>
      <c r="G21" s="51">
        <v>0</v>
      </c>
      <c r="H21" s="51">
        <v>0</v>
      </c>
      <c r="I21" s="51">
        <v>0</v>
      </c>
      <c r="J21" s="51">
        <v>0</v>
      </c>
      <c r="K21" s="27">
        <v>1</v>
      </c>
      <c r="L21" s="51">
        <v>0</v>
      </c>
    </row>
    <row r="22" spans="2:12" ht="16.5" customHeight="1">
      <c r="B22" s="67" t="s">
        <v>25</v>
      </c>
      <c r="C22" s="67"/>
      <c r="D22" s="62">
        <f t="shared" si="1"/>
        <v>7</v>
      </c>
      <c r="E22" s="24">
        <f>D22/D29*100</f>
        <v>0.18572565667285751</v>
      </c>
      <c r="F22" s="27">
        <v>7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</row>
    <row r="23" spans="2:12" ht="16.5" customHeight="1">
      <c r="B23" s="67" t="s">
        <v>22</v>
      </c>
      <c r="C23" s="67"/>
      <c r="D23" s="62">
        <f t="shared" si="1"/>
        <v>6</v>
      </c>
      <c r="E23" s="24">
        <f>D23/D29*100</f>
        <v>0.15919342000530645</v>
      </c>
      <c r="F23" s="27">
        <v>6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</row>
    <row r="24" spans="2:12" ht="16.5" customHeight="1">
      <c r="B24" s="68" t="s">
        <v>15</v>
      </c>
      <c r="C24" s="69"/>
      <c r="D24" s="62">
        <f>SUM(D25:D26)</f>
        <v>128</v>
      </c>
      <c r="E24" s="24">
        <f>D24/D29*100</f>
        <v>3.396126293446537</v>
      </c>
      <c r="F24" s="27">
        <f t="shared" ref="F24:K24" si="2">SUM(F25:F26)</f>
        <v>63</v>
      </c>
      <c r="G24" s="27">
        <f t="shared" si="2"/>
        <v>7</v>
      </c>
      <c r="H24" s="27">
        <f t="shared" si="2"/>
        <v>0</v>
      </c>
      <c r="I24" s="27">
        <f t="shared" si="2"/>
        <v>0</v>
      </c>
      <c r="J24" s="27">
        <f t="shared" si="2"/>
        <v>0</v>
      </c>
      <c r="K24" s="27">
        <f t="shared" si="2"/>
        <v>58</v>
      </c>
      <c r="L24" s="51">
        <v>0</v>
      </c>
    </row>
    <row r="25" spans="2:12" ht="16.5" customHeight="1">
      <c r="B25" s="119" t="s">
        <v>16</v>
      </c>
      <c r="C25" s="64" t="s">
        <v>7</v>
      </c>
      <c r="D25" s="62">
        <f>SUM(F25:L25)</f>
        <v>76</v>
      </c>
      <c r="E25" s="24">
        <f>D25/D29*100</f>
        <v>2.0164499867338819</v>
      </c>
      <c r="F25" s="53">
        <v>57</v>
      </c>
      <c r="G25" s="53">
        <v>7</v>
      </c>
      <c r="H25" s="51">
        <v>0</v>
      </c>
      <c r="I25" s="51">
        <v>0</v>
      </c>
      <c r="J25" s="51">
        <v>0</v>
      </c>
      <c r="K25" s="53">
        <v>12</v>
      </c>
      <c r="L25" s="51">
        <v>0</v>
      </c>
    </row>
    <row r="26" spans="2:12" ht="16.5" customHeight="1">
      <c r="B26" s="120"/>
      <c r="C26" s="66" t="s">
        <v>8</v>
      </c>
      <c r="D26" s="62">
        <f>SUM(F26:L26)</f>
        <v>52</v>
      </c>
      <c r="E26" s="24">
        <f>D26/D29*100</f>
        <v>1.3796763067126561</v>
      </c>
      <c r="F26" s="27">
        <v>6</v>
      </c>
      <c r="G26" s="51">
        <v>0</v>
      </c>
      <c r="H26" s="51">
        <v>0</v>
      </c>
      <c r="I26" s="51">
        <v>0</v>
      </c>
      <c r="J26" s="27">
        <v>0</v>
      </c>
      <c r="K26" s="27">
        <v>46</v>
      </c>
      <c r="L26" s="51">
        <v>0</v>
      </c>
    </row>
    <row r="27" spans="2:12" ht="16.5" customHeight="1">
      <c r="B27" s="67" t="s">
        <v>26</v>
      </c>
      <c r="C27" s="67"/>
      <c r="D27" s="62">
        <f>SUM(F27:L27)</f>
        <v>382</v>
      </c>
      <c r="E27" s="24">
        <f>D27/D29*100</f>
        <v>10.135314407004509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1</v>
      </c>
      <c r="L27" s="54">
        <v>381</v>
      </c>
    </row>
    <row r="28" spans="2:12" ht="16.5" customHeight="1">
      <c r="B28" s="67" t="s">
        <v>52</v>
      </c>
      <c r="C28" s="67"/>
      <c r="D28" s="62">
        <f>SUM(F28:L28)</f>
        <v>151</v>
      </c>
      <c r="E28" s="24">
        <f>D28/D29*100</f>
        <v>4.006367736800212</v>
      </c>
      <c r="F28" s="27">
        <v>30</v>
      </c>
      <c r="G28" s="27">
        <v>77</v>
      </c>
      <c r="H28" s="51">
        <v>0</v>
      </c>
      <c r="I28" s="51">
        <v>0</v>
      </c>
      <c r="J28" s="51">
        <v>0</v>
      </c>
      <c r="K28" s="27">
        <v>44</v>
      </c>
      <c r="L28" s="51">
        <v>0</v>
      </c>
    </row>
    <row r="29" spans="2:12" ht="16.5" customHeight="1" thickBot="1">
      <c r="B29" s="121" t="s">
        <v>28</v>
      </c>
      <c r="C29" s="122"/>
      <c r="D29" s="70">
        <f t="shared" ref="D29:L29" si="3">D5+D21+D22+D23+D24+D27+D28</f>
        <v>3769</v>
      </c>
      <c r="E29" s="56">
        <f t="shared" si="3"/>
        <v>100.00000000000001</v>
      </c>
      <c r="F29" s="71">
        <f t="shared" si="3"/>
        <v>1003</v>
      </c>
      <c r="G29" s="71">
        <f t="shared" si="3"/>
        <v>425</v>
      </c>
      <c r="H29" s="71">
        <f t="shared" si="3"/>
        <v>1121</v>
      </c>
      <c r="I29" s="71">
        <f t="shared" si="3"/>
        <v>425</v>
      </c>
      <c r="J29" s="71">
        <f t="shared" si="3"/>
        <v>33</v>
      </c>
      <c r="K29" s="71">
        <f t="shared" si="3"/>
        <v>381</v>
      </c>
      <c r="L29" s="71">
        <f t="shared" si="3"/>
        <v>381</v>
      </c>
    </row>
    <row r="30" spans="2:12" ht="4.5" customHeight="1">
      <c r="B30" s="72"/>
      <c r="C30" s="72"/>
      <c r="D30" s="12"/>
      <c r="F30" s="12"/>
      <c r="G30" s="12"/>
      <c r="H30" s="12"/>
      <c r="I30" s="12"/>
      <c r="J30" s="12"/>
      <c r="K30" s="12"/>
      <c r="L30" s="13"/>
    </row>
    <row r="31" spans="2:12">
      <c r="B31" s="123" t="s">
        <v>17</v>
      </c>
      <c r="C31" s="124"/>
      <c r="F31" s="73"/>
    </row>
    <row r="32" spans="2:12">
      <c r="B32" s="74" t="s">
        <v>78</v>
      </c>
      <c r="F32" s="75"/>
    </row>
    <row r="33" spans="2:2">
      <c r="B33" s="74"/>
    </row>
  </sheetData>
  <mergeCells count="5">
    <mergeCell ref="B1:L1"/>
    <mergeCell ref="B6:B20"/>
    <mergeCell ref="B25:B26"/>
    <mergeCell ref="B29:C29"/>
    <mergeCell ref="B31:C31"/>
  </mergeCells>
  <phoneticPr fontId="14"/>
  <pageMargins left="0.5" right="0.5" top="0.5" bottom="0.5" header="0.51200000000000001" footer="0.51200000000000001"/>
  <pageSetup paperSize="9" scale="78" orientation="portrait" r:id="rId1"/>
  <headerFooter alignWithMargins="0"/>
  <ignoredErrors>
    <ignoredError sqref="E5 D24:E24" formula="1"/>
    <ignoredError sqref="F5:L5 F24:K24" formula="1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>
    <tabColor indexed="14"/>
    <pageSetUpPr fitToPage="1"/>
  </sheetPr>
  <dimension ref="B1:L33"/>
  <sheetViews>
    <sheetView showGridLines="0" defaultGridColor="0" colorId="22" zoomScale="85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8.59765625" defaultRowHeight="13.2"/>
  <cols>
    <col min="1" max="1" width="1.59765625" style="2" customWidth="1"/>
    <col min="2" max="2" width="4.296875" style="2" customWidth="1"/>
    <col min="3" max="3" width="13" style="2" bestFit="1" customWidth="1"/>
    <col min="4" max="4" width="10.59765625" style="29" customWidth="1"/>
    <col min="5" max="5" width="9.19921875" style="2" bestFit="1" customWidth="1"/>
    <col min="6" max="9" width="9.59765625" style="2" customWidth="1"/>
    <col min="10" max="10" width="14.5" style="2" customWidth="1"/>
    <col min="11" max="12" width="9.59765625" style="2" customWidth="1"/>
    <col min="13" max="16384" width="8.59765625" style="2"/>
  </cols>
  <sheetData>
    <row r="1" spans="2:12" ht="23.4">
      <c r="B1" s="105" t="s">
        <v>31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2:12">
      <c r="B2" s="6"/>
      <c r="C2" s="6"/>
      <c r="D2" s="30"/>
      <c r="E2" s="17"/>
      <c r="F2" s="19"/>
      <c r="G2" s="19"/>
      <c r="H2" s="19"/>
      <c r="I2" s="19"/>
      <c r="J2" s="29"/>
      <c r="K2" s="30"/>
      <c r="L2" s="31" t="s">
        <v>64</v>
      </c>
    </row>
    <row r="3" spans="2:12" ht="4.5" customHeight="1" thickBot="1">
      <c r="B3" s="1"/>
      <c r="C3" s="1"/>
      <c r="D3" s="30"/>
      <c r="E3" s="17"/>
      <c r="F3" s="19"/>
      <c r="G3" s="20"/>
      <c r="H3" s="20"/>
      <c r="I3" s="20"/>
      <c r="J3" s="21"/>
      <c r="K3" s="21"/>
      <c r="L3" s="21"/>
    </row>
    <row r="4" spans="2:12" ht="16.5" customHeight="1">
      <c r="B4" s="14" t="s">
        <v>18</v>
      </c>
      <c r="C4" s="15" t="s">
        <v>19</v>
      </c>
      <c r="D4" s="32" t="s">
        <v>20</v>
      </c>
      <c r="E4" s="22" t="s">
        <v>23</v>
      </c>
      <c r="F4" s="22" t="s">
        <v>0</v>
      </c>
      <c r="G4" s="23" t="s">
        <v>1</v>
      </c>
      <c r="H4" s="23" t="s">
        <v>29</v>
      </c>
      <c r="I4" s="23" t="s">
        <v>30</v>
      </c>
      <c r="J4" s="23" t="s">
        <v>63</v>
      </c>
      <c r="K4" s="23" t="s">
        <v>3</v>
      </c>
      <c r="L4" s="23" t="s">
        <v>4</v>
      </c>
    </row>
    <row r="5" spans="2:12" ht="16.5" customHeight="1">
      <c r="B5" s="3" t="s">
        <v>21</v>
      </c>
      <c r="C5" s="3"/>
      <c r="D5" s="33">
        <f>SUM(D6:D20)</f>
        <v>3029</v>
      </c>
      <c r="E5" s="24">
        <f>D5/D29*100</f>
        <v>81.534320323014811</v>
      </c>
      <c r="F5" s="27">
        <f t="shared" ref="F5:L5" si="0">SUM(F6:F20)</f>
        <v>871</v>
      </c>
      <c r="G5" s="27">
        <f t="shared" si="0"/>
        <v>244</v>
      </c>
      <c r="H5" s="27">
        <f t="shared" si="0"/>
        <v>1174</v>
      </c>
      <c r="I5" s="27">
        <f t="shared" si="0"/>
        <v>413</v>
      </c>
      <c r="J5" s="27">
        <f t="shared" si="0"/>
        <v>27</v>
      </c>
      <c r="K5" s="27">
        <f t="shared" si="0"/>
        <v>300</v>
      </c>
      <c r="L5" s="27">
        <f t="shared" si="0"/>
        <v>0</v>
      </c>
    </row>
    <row r="6" spans="2:12" ht="16.5" customHeight="1">
      <c r="B6" s="106" t="s">
        <v>14</v>
      </c>
      <c r="C6" s="28" t="s">
        <v>56</v>
      </c>
      <c r="D6" s="33">
        <f t="shared" ref="D6:D23" si="1">SUM(F6:L6)</f>
        <v>58</v>
      </c>
      <c r="E6" s="24">
        <f>D6/D29*100</f>
        <v>1.5612382234185733</v>
      </c>
      <c r="F6" s="27">
        <v>51</v>
      </c>
      <c r="G6" s="27">
        <v>5</v>
      </c>
      <c r="H6" s="27">
        <v>0</v>
      </c>
      <c r="I6" s="27">
        <v>0</v>
      </c>
      <c r="J6" s="27">
        <v>0</v>
      </c>
      <c r="K6" s="27">
        <v>2</v>
      </c>
      <c r="L6" s="27">
        <v>0</v>
      </c>
    </row>
    <row r="7" spans="2:12" ht="16.5" customHeight="1">
      <c r="B7" s="107"/>
      <c r="C7" s="5" t="s">
        <v>57</v>
      </c>
      <c r="D7" s="33">
        <f t="shared" si="1"/>
        <v>124</v>
      </c>
      <c r="E7" s="24">
        <f>D7/D29*100</f>
        <v>3.3378196500672948</v>
      </c>
      <c r="F7" s="27">
        <v>124</v>
      </c>
      <c r="G7" s="50">
        <v>0</v>
      </c>
      <c r="H7" s="51">
        <v>0</v>
      </c>
      <c r="I7" s="51">
        <v>0</v>
      </c>
      <c r="J7" s="51">
        <v>0</v>
      </c>
      <c r="K7" s="27">
        <v>0</v>
      </c>
      <c r="L7" s="51">
        <v>0</v>
      </c>
    </row>
    <row r="8" spans="2:12" ht="16.5" customHeight="1">
      <c r="B8" s="107"/>
      <c r="C8" s="5" t="s">
        <v>5</v>
      </c>
      <c r="D8" s="33">
        <f t="shared" si="1"/>
        <v>94</v>
      </c>
      <c r="E8" s="24">
        <f>D8/D29*100</f>
        <v>2.5302826379542394</v>
      </c>
      <c r="F8" s="27">
        <v>78</v>
      </c>
      <c r="G8" s="27">
        <v>3</v>
      </c>
      <c r="H8" s="51">
        <v>1</v>
      </c>
      <c r="I8" s="51">
        <v>0</v>
      </c>
      <c r="J8" s="51">
        <v>0</v>
      </c>
      <c r="K8" s="50">
        <v>12</v>
      </c>
      <c r="L8" s="51">
        <v>0</v>
      </c>
    </row>
    <row r="9" spans="2:12" ht="16.5" customHeight="1">
      <c r="B9" s="107"/>
      <c r="C9" s="5" t="s">
        <v>58</v>
      </c>
      <c r="D9" s="33">
        <f t="shared" si="1"/>
        <v>108</v>
      </c>
      <c r="E9" s="24">
        <f>D9/D29*100</f>
        <v>2.9071332436069985</v>
      </c>
      <c r="F9" s="27">
        <v>93</v>
      </c>
      <c r="G9" s="50">
        <v>2</v>
      </c>
      <c r="H9" s="51">
        <v>0</v>
      </c>
      <c r="I9" s="51">
        <v>0</v>
      </c>
      <c r="J9" s="51">
        <v>0</v>
      </c>
      <c r="K9" s="27">
        <v>13</v>
      </c>
      <c r="L9" s="51">
        <v>0</v>
      </c>
    </row>
    <row r="10" spans="2:12" ht="16.5" customHeight="1">
      <c r="B10" s="107"/>
      <c r="C10" s="5" t="s">
        <v>59</v>
      </c>
      <c r="D10" s="33">
        <f t="shared" si="1"/>
        <v>81</v>
      </c>
      <c r="E10" s="24">
        <f>D10/D29*100</f>
        <v>2.1803499327052491</v>
      </c>
      <c r="F10" s="27">
        <v>75</v>
      </c>
      <c r="G10" s="51">
        <v>1</v>
      </c>
      <c r="H10" s="51">
        <v>0</v>
      </c>
      <c r="I10" s="50">
        <v>0</v>
      </c>
      <c r="J10" s="51">
        <v>0</v>
      </c>
      <c r="K10" s="27">
        <v>5</v>
      </c>
      <c r="L10" s="51">
        <v>0</v>
      </c>
    </row>
    <row r="11" spans="2:12" ht="16.5" customHeight="1">
      <c r="B11" s="107"/>
      <c r="C11" s="5" t="s">
        <v>41</v>
      </c>
      <c r="D11" s="33">
        <f t="shared" si="1"/>
        <v>178</v>
      </c>
      <c r="E11" s="24">
        <f>D11/D29*100</f>
        <v>4.7913862718707945</v>
      </c>
      <c r="F11" s="27">
        <v>156</v>
      </c>
      <c r="G11" s="27">
        <v>0</v>
      </c>
      <c r="H11" s="51">
        <v>18</v>
      </c>
      <c r="I11" s="51">
        <v>1</v>
      </c>
      <c r="J11" s="51">
        <v>0</v>
      </c>
      <c r="K11" s="50">
        <v>3</v>
      </c>
      <c r="L11" s="51">
        <v>0</v>
      </c>
    </row>
    <row r="12" spans="2:12" ht="16.5" customHeight="1">
      <c r="B12" s="107"/>
      <c r="C12" s="5" t="s">
        <v>42</v>
      </c>
      <c r="D12" s="33">
        <f t="shared" si="1"/>
        <v>134</v>
      </c>
      <c r="E12" s="24">
        <f>D12/D29*100</f>
        <v>3.6069986541049799</v>
      </c>
      <c r="F12" s="27">
        <v>29</v>
      </c>
      <c r="G12" s="50">
        <v>16</v>
      </c>
      <c r="H12" s="51">
        <v>75</v>
      </c>
      <c r="I12" s="51">
        <v>0</v>
      </c>
      <c r="J12" s="51">
        <v>0</v>
      </c>
      <c r="K12" s="27">
        <v>14</v>
      </c>
      <c r="L12" s="51">
        <v>0</v>
      </c>
    </row>
    <row r="13" spans="2:12" ht="16.5" customHeight="1">
      <c r="B13" s="107"/>
      <c r="C13" s="5" t="s">
        <v>36</v>
      </c>
      <c r="D13" s="33">
        <f t="shared" si="1"/>
        <v>538</v>
      </c>
      <c r="E13" s="24">
        <f>D13/D29*100</f>
        <v>14.481830417227457</v>
      </c>
      <c r="F13" s="27">
        <v>45</v>
      </c>
      <c r="G13" s="50">
        <v>1</v>
      </c>
      <c r="H13" s="51">
        <v>5</v>
      </c>
      <c r="I13" s="51">
        <v>409</v>
      </c>
      <c r="J13" s="51">
        <v>27</v>
      </c>
      <c r="K13" s="27">
        <v>51</v>
      </c>
      <c r="L13" s="51">
        <v>0</v>
      </c>
    </row>
    <row r="14" spans="2:12" ht="16.5" customHeight="1">
      <c r="B14" s="107"/>
      <c r="C14" s="5" t="s">
        <v>60</v>
      </c>
      <c r="D14" s="33">
        <f t="shared" si="1"/>
        <v>192</v>
      </c>
      <c r="E14" s="24">
        <f>D14/D29*100</f>
        <v>5.1682368775235537</v>
      </c>
      <c r="F14" s="27">
        <v>46</v>
      </c>
      <c r="G14" s="27">
        <v>27</v>
      </c>
      <c r="H14" s="27">
        <v>0</v>
      </c>
      <c r="I14" s="27">
        <v>0</v>
      </c>
      <c r="J14" s="51">
        <v>0</v>
      </c>
      <c r="K14" s="27">
        <v>119</v>
      </c>
      <c r="L14" s="51">
        <v>0</v>
      </c>
    </row>
    <row r="15" spans="2:12" ht="16.5" customHeight="1">
      <c r="B15" s="107"/>
      <c r="C15" s="5" t="s">
        <v>61</v>
      </c>
      <c r="D15" s="33">
        <f t="shared" si="1"/>
        <v>62</v>
      </c>
      <c r="E15" s="24">
        <f>D15/D29*100</f>
        <v>1.6689098250336474</v>
      </c>
      <c r="F15" s="27">
        <v>51</v>
      </c>
      <c r="G15" s="27">
        <v>7</v>
      </c>
      <c r="H15" s="51">
        <v>0</v>
      </c>
      <c r="I15" s="51">
        <v>0</v>
      </c>
      <c r="J15" s="51">
        <v>0</v>
      </c>
      <c r="K15" s="27">
        <v>4</v>
      </c>
      <c r="L15" s="51">
        <v>0</v>
      </c>
    </row>
    <row r="16" spans="2:12" ht="16.5" customHeight="1">
      <c r="B16" s="107"/>
      <c r="C16" s="5" t="s">
        <v>12</v>
      </c>
      <c r="D16" s="33">
        <f t="shared" si="1"/>
        <v>103</v>
      </c>
      <c r="E16" s="24">
        <f>D16/D29*100</f>
        <v>2.772543741588156</v>
      </c>
      <c r="F16" s="27">
        <v>31</v>
      </c>
      <c r="G16" s="27">
        <v>56</v>
      </c>
      <c r="H16" s="51">
        <v>0</v>
      </c>
      <c r="I16" s="51">
        <v>0</v>
      </c>
      <c r="J16" s="51">
        <v>0</v>
      </c>
      <c r="K16" s="27">
        <v>16</v>
      </c>
      <c r="L16" s="51">
        <v>0</v>
      </c>
    </row>
    <row r="17" spans="2:12" ht="16.5" customHeight="1">
      <c r="B17" s="107"/>
      <c r="C17" s="5" t="s">
        <v>51</v>
      </c>
      <c r="D17" s="33">
        <f t="shared" si="1"/>
        <v>151</v>
      </c>
      <c r="E17" s="24">
        <f>D17/D29*100</f>
        <v>4.0646029609690446</v>
      </c>
      <c r="F17" s="27">
        <v>29</v>
      </c>
      <c r="G17" s="27">
        <v>67</v>
      </c>
      <c r="H17" s="51">
        <v>0</v>
      </c>
      <c r="I17" s="51">
        <v>0</v>
      </c>
      <c r="J17" s="51">
        <v>0</v>
      </c>
      <c r="K17" s="27">
        <v>55</v>
      </c>
      <c r="L17" s="51">
        <v>0</v>
      </c>
    </row>
    <row r="18" spans="2:12" ht="16.5" customHeight="1">
      <c r="B18" s="107"/>
      <c r="C18" s="5" t="s">
        <v>39</v>
      </c>
      <c r="D18" s="33">
        <f t="shared" si="1"/>
        <v>70</v>
      </c>
      <c r="E18" s="24">
        <f>D18/D29*100</f>
        <v>1.8842530282637955</v>
      </c>
      <c r="F18" s="27">
        <v>15</v>
      </c>
      <c r="G18" s="27">
        <v>55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</row>
    <row r="19" spans="2:12" ht="16.5" customHeight="1">
      <c r="B19" s="107"/>
      <c r="C19" s="26" t="s">
        <v>32</v>
      </c>
      <c r="D19" s="33">
        <f t="shared" si="1"/>
        <v>10</v>
      </c>
      <c r="E19" s="24">
        <f>D19/D29*100</f>
        <v>0.26917900403768508</v>
      </c>
      <c r="F19" s="27">
        <v>10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</row>
    <row r="20" spans="2:12" ht="16.5" customHeight="1">
      <c r="B20" s="108"/>
      <c r="C20" s="7" t="s">
        <v>62</v>
      </c>
      <c r="D20" s="33">
        <f t="shared" si="1"/>
        <v>1126</v>
      </c>
      <c r="E20" s="24">
        <f>D20/D29*100</f>
        <v>30.309555854643339</v>
      </c>
      <c r="F20" s="27">
        <v>38</v>
      </c>
      <c r="G20" s="27">
        <v>4</v>
      </c>
      <c r="H20" s="52">
        <v>1075</v>
      </c>
      <c r="I20" s="27">
        <v>3</v>
      </c>
      <c r="J20" s="51">
        <v>0</v>
      </c>
      <c r="K20" s="27">
        <v>6</v>
      </c>
      <c r="L20" s="51">
        <v>0</v>
      </c>
    </row>
    <row r="21" spans="2:12" ht="16.5" customHeight="1">
      <c r="B21" s="4" t="s">
        <v>24</v>
      </c>
      <c r="C21" s="4"/>
      <c r="D21" s="33">
        <f t="shared" si="1"/>
        <v>16</v>
      </c>
      <c r="E21" s="24">
        <f>D21/D29*100</f>
        <v>0.43068640646029605</v>
      </c>
      <c r="F21" s="27">
        <v>15</v>
      </c>
      <c r="G21" s="51">
        <v>0</v>
      </c>
      <c r="H21" s="51">
        <v>0</v>
      </c>
      <c r="I21" s="51">
        <v>0</v>
      </c>
      <c r="J21" s="51">
        <v>0</v>
      </c>
      <c r="K21" s="27">
        <v>1</v>
      </c>
      <c r="L21" s="51">
        <v>0</v>
      </c>
    </row>
    <row r="22" spans="2:12" ht="16.5" customHeight="1">
      <c r="B22" s="4" t="s">
        <v>25</v>
      </c>
      <c r="C22" s="4"/>
      <c r="D22" s="33">
        <f t="shared" si="1"/>
        <v>7</v>
      </c>
      <c r="E22" s="24">
        <f>D22/D29*100</f>
        <v>0.18842530282637954</v>
      </c>
      <c r="F22" s="27">
        <v>7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</row>
    <row r="23" spans="2:12" ht="16.5" customHeight="1">
      <c r="B23" s="4" t="s">
        <v>22</v>
      </c>
      <c r="C23" s="4"/>
      <c r="D23" s="33">
        <f t="shared" si="1"/>
        <v>6</v>
      </c>
      <c r="E23" s="24">
        <f>D23/D29*100</f>
        <v>0.16150740242261105</v>
      </c>
      <c r="F23" s="27">
        <v>6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</row>
    <row r="24" spans="2:12" ht="16.5" customHeight="1">
      <c r="B24" s="8" t="s">
        <v>15</v>
      </c>
      <c r="C24" s="9"/>
      <c r="D24" s="33">
        <f>SUM(D25:D26)</f>
        <v>127</v>
      </c>
      <c r="E24" s="24">
        <f>D24/D29*100</f>
        <v>3.4185733512786003</v>
      </c>
      <c r="F24" s="27">
        <f t="shared" ref="F24:K24" si="2">SUM(F25:F26)</f>
        <v>65</v>
      </c>
      <c r="G24" s="27">
        <f t="shared" si="2"/>
        <v>6</v>
      </c>
      <c r="H24" s="27">
        <f t="shared" si="2"/>
        <v>0</v>
      </c>
      <c r="I24" s="27">
        <f t="shared" si="2"/>
        <v>0</v>
      </c>
      <c r="J24" s="27">
        <f t="shared" si="2"/>
        <v>0</v>
      </c>
      <c r="K24" s="27">
        <f t="shared" si="2"/>
        <v>56</v>
      </c>
      <c r="L24" s="51">
        <v>0</v>
      </c>
    </row>
    <row r="25" spans="2:12" ht="16.5" customHeight="1">
      <c r="B25" s="109" t="s">
        <v>16</v>
      </c>
      <c r="C25" s="5" t="s">
        <v>7</v>
      </c>
      <c r="D25" s="33">
        <f>SUM(F25:L25)</f>
        <v>79</v>
      </c>
      <c r="E25" s="24">
        <f>D25/D29*100</f>
        <v>2.1265141318977121</v>
      </c>
      <c r="F25" s="53">
        <v>60</v>
      </c>
      <c r="G25" s="53">
        <v>6</v>
      </c>
      <c r="H25" s="51">
        <v>0</v>
      </c>
      <c r="I25" s="51">
        <v>0</v>
      </c>
      <c r="J25" s="51">
        <v>0</v>
      </c>
      <c r="K25" s="53">
        <v>13</v>
      </c>
      <c r="L25" s="51">
        <v>0</v>
      </c>
    </row>
    <row r="26" spans="2:12" ht="16.5" customHeight="1">
      <c r="B26" s="110"/>
      <c r="C26" s="7" t="s">
        <v>8</v>
      </c>
      <c r="D26" s="33">
        <f>SUM(F26:L26)</f>
        <v>48</v>
      </c>
      <c r="E26" s="24">
        <f>D26/D29*100</f>
        <v>1.2920592193808884</v>
      </c>
      <c r="F26" s="27">
        <v>5</v>
      </c>
      <c r="G26" s="51">
        <v>0</v>
      </c>
      <c r="H26" s="51">
        <v>0</v>
      </c>
      <c r="I26" s="51">
        <v>0</v>
      </c>
      <c r="J26" s="27">
        <v>0</v>
      </c>
      <c r="K26" s="27">
        <v>43</v>
      </c>
      <c r="L26" s="51">
        <v>0</v>
      </c>
    </row>
    <row r="27" spans="2:12" ht="16.5" customHeight="1">
      <c r="B27" s="4" t="s">
        <v>26</v>
      </c>
      <c r="C27" s="4"/>
      <c r="D27" s="33">
        <f>SUM(F27:L27)</f>
        <v>378</v>
      </c>
      <c r="E27" s="24">
        <f>D27/D29*100</f>
        <v>10.174966352624496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4">
        <v>378</v>
      </c>
    </row>
    <row r="28" spans="2:12" ht="16.5" customHeight="1">
      <c r="B28" s="4" t="s">
        <v>52</v>
      </c>
      <c r="C28" s="4"/>
      <c r="D28" s="33">
        <f>SUM(F28:L28)</f>
        <v>152</v>
      </c>
      <c r="E28" s="24">
        <f>D28/D29*100</f>
        <v>4.0915208613728131</v>
      </c>
      <c r="F28" s="27">
        <v>32</v>
      </c>
      <c r="G28" s="27">
        <v>78</v>
      </c>
      <c r="H28" s="51">
        <v>0</v>
      </c>
      <c r="I28" s="51">
        <v>0</v>
      </c>
      <c r="J28" s="51">
        <v>0</v>
      </c>
      <c r="K28" s="27">
        <v>42</v>
      </c>
      <c r="L28" s="51">
        <v>0</v>
      </c>
    </row>
    <row r="29" spans="2:12" ht="16.5" customHeight="1" thickBot="1">
      <c r="B29" s="111" t="s">
        <v>28</v>
      </c>
      <c r="C29" s="112"/>
      <c r="D29" s="55">
        <f t="shared" ref="D29:L29" si="3">D5+D21+D22+D23+D24+D27+D28</f>
        <v>3715</v>
      </c>
      <c r="E29" s="56">
        <f t="shared" si="3"/>
        <v>100</v>
      </c>
      <c r="F29" s="57">
        <f t="shared" si="3"/>
        <v>996</v>
      </c>
      <c r="G29" s="57">
        <f t="shared" si="3"/>
        <v>328</v>
      </c>
      <c r="H29" s="57">
        <f t="shared" si="3"/>
        <v>1174</v>
      </c>
      <c r="I29" s="57">
        <f t="shared" si="3"/>
        <v>413</v>
      </c>
      <c r="J29" s="57">
        <f t="shared" si="3"/>
        <v>27</v>
      </c>
      <c r="K29" s="57">
        <f t="shared" si="3"/>
        <v>399</v>
      </c>
      <c r="L29" s="57">
        <f t="shared" si="3"/>
        <v>378</v>
      </c>
    </row>
    <row r="30" spans="2:12" ht="4.5" customHeight="1">
      <c r="B30" s="11"/>
      <c r="C30" s="11"/>
      <c r="D30" s="35"/>
      <c r="F30" s="12"/>
      <c r="G30" s="12"/>
      <c r="H30" s="12"/>
      <c r="I30" s="12"/>
      <c r="J30" s="12"/>
      <c r="K30" s="12"/>
      <c r="L30" s="13"/>
    </row>
    <row r="31" spans="2:12">
      <c r="B31" s="113" t="s">
        <v>17</v>
      </c>
      <c r="C31" s="114"/>
      <c r="F31" s="10"/>
    </row>
    <row r="32" spans="2:12">
      <c r="B32" s="25" t="s">
        <v>78</v>
      </c>
      <c r="C32" s="17"/>
      <c r="F32" s="16"/>
    </row>
    <row r="33" spans="2:2">
      <c r="B33" s="25"/>
    </row>
  </sheetData>
  <mergeCells count="5">
    <mergeCell ref="B1:L1"/>
    <mergeCell ref="B6:B20"/>
    <mergeCell ref="B25:B26"/>
    <mergeCell ref="B29:C29"/>
    <mergeCell ref="B31:C31"/>
  </mergeCells>
  <phoneticPr fontId="14"/>
  <pageMargins left="0.5" right="0.5" top="0.5" bottom="0.5" header="0.51200000000000001" footer="0.51200000000000001"/>
  <pageSetup paperSize="9" scale="78" orientation="portrait" r:id="rId1"/>
  <headerFooter alignWithMargins="0"/>
  <ignoredErrors>
    <ignoredError sqref="E5 D24:E24" formula="1"/>
    <ignoredError sqref="F5:L5 F24:K24" formula="1" formulaRange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14</vt:i4>
      </vt:variant>
    </vt:vector>
  </HeadingPairs>
  <TitlesOfParts>
    <vt:vector baseType="lpstr" size="14">
      <vt:lpstr>R7</vt:lpstr>
      <vt:lpstr>R６</vt:lpstr>
      <vt:lpstr>R5</vt:lpstr>
      <vt:lpstr>R4</vt:lpstr>
      <vt:lpstr>R3</vt:lpstr>
      <vt:lpstr>R2</vt:lpstr>
      <vt:lpstr>R1</vt:lpstr>
      <vt:lpstr>Ｈ30</vt:lpstr>
      <vt:lpstr>Ｈ29</vt:lpstr>
      <vt:lpstr>Ｈ28</vt:lpstr>
      <vt:lpstr>Ｈ27</vt:lpstr>
      <vt:lpstr>Ｈ26</vt:lpstr>
      <vt:lpstr>Ｈ25</vt:lpstr>
      <vt:lpstr>Ｈ24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2026-08-18T23:56:15Z</dcterms:created>
  <dcterms:modified xsi:type="dcterms:W3CDTF">2026-08-18T23:59:36Z</dcterms:modified>
</cp:coreProperties>
</file>