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F0AFFFB-DC73-4C3B-8926-EBA34EDB4126}" revIDLastSave="0" xr10:uidLastSave="{00000000-0000-0000-0000-000000000000}"/>
  <bookViews>
    <workbookView activeTab="1" firstSheet="1" windowHeight="9024" windowWidth="15360" xWindow="32760" yWindow="1500"/>
  </bookViews>
  <sheets>
    <sheet r:id="rId1" name="回復済み_Sheet1" sheetId="1" state="veryHidden"/>
    <sheet r:id="rId2" name="15-11" sheetId="4"/>
  </sheets>
  <definedNames>
    <definedName localSheetId="1" name="_xlnm.Print_Area">'15-11'!$A$1:$N$25</definedName>
  </definedNames>
  <calcPr calcId="191029"/>
</workbook>
</file>

<file path=xl/calcChain.xml><?xml version="1.0" encoding="utf-8"?>
<calcChain xmlns="http://schemas.openxmlformats.org/spreadsheetml/2006/main">
  <c r="F21" i="4" l="1"/>
  <c r="D21" i="4"/>
  <c r="L21" i="4"/>
  <c r="N10" i="4"/>
  <c r="K20" i="4"/>
  <c r="F20" i="4"/>
  <c r="K19" i="4"/>
  <c r="H19" i="4"/>
  <c r="K18" i="4"/>
  <c r="N7" i="4"/>
  <c r="D18" i="4"/>
  <c r="K17" i="4"/>
  <c r="J17" i="4"/>
  <c r="J19" i="4"/>
  <c r="H18" i="4"/>
  <c r="N9" i="4"/>
  <c r="J18" i="4"/>
  <c r="D19" i="4"/>
  <c r="F18" i="4"/>
  <c r="F19" i="4"/>
  <c r="H17" i="4"/>
  <c r="F17" i="4"/>
  <c r="D17" i="4"/>
  <c r="N6" i="4"/>
  <c r="N8" i="4"/>
  <c r="D20" i="4"/>
  <c r="D10" i="4"/>
  <c r="J10" i="4"/>
  <c r="L10" i="4"/>
  <c r="F10" i="4"/>
  <c r="H10" i="4"/>
</calcChain>
</file>

<file path=xl/sharedStrings.xml><?xml version="1.0" encoding="utf-8"?>
<sst xmlns="http://schemas.openxmlformats.org/spreadsheetml/2006/main" count="54" uniqueCount="28">
  <si>
    <t>計</t>
  </si>
  <si>
    <t>（単位：件，％）</t>
    <phoneticPr fontId="7"/>
  </si>
  <si>
    <t>家庭生活</t>
    <phoneticPr fontId="6"/>
  </si>
  <si>
    <t>すまい</t>
    <phoneticPr fontId="6"/>
  </si>
  <si>
    <t>消費</t>
    <phoneticPr fontId="6"/>
  </si>
  <si>
    <t>くらし</t>
    <phoneticPr fontId="6"/>
  </si>
  <si>
    <t>しごと</t>
    <phoneticPr fontId="6"/>
  </si>
  <si>
    <t>健康</t>
    <phoneticPr fontId="6"/>
  </si>
  <si>
    <t>生活環境</t>
    <phoneticPr fontId="6"/>
  </si>
  <si>
    <t>福祉</t>
    <phoneticPr fontId="6"/>
  </si>
  <si>
    <t>都市施設</t>
    <phoneticPr fontId="6"/>
  </si>
  <si>
    <t>教育余暇</t>
    <phoneticPr fontId="6"/>
  </si>
  <si>
    <t>件数</t>
    <phoneticPr fontId="7"/>
  </si>
  <si>
    <t>構成比</t>
    <phoneticPr fontId="7"/>
  </si>
  <si>
    <t>構成比</t>
    <phoneticPr fontId="7"/>
  </si>
  <si>
    <t>年　度</t>
    <rPh sb="0" eb="1">
      <t>トシ</t>
    </rPh>
    <rPh sb="2" eb="3">
      <t>ド</t>
    </rPh>
    <phoneticPr fontId="7"/>
  </si>
  <si>
    <t>件数</t>
    <phoneticPr fontId="7"/>
  </si>
  <si>
    <t>１５-１１　生活相談件数（内訳、年度別）</t>
    <rPh sb="13" eb="15">
      <t>ウチワケ</t>
    </rPh>
    <rPh sb="16" eb="19">
      <t>ネンドベツ</t>
    </rPh>
    <phoneticPr fontId="6"/>
  </si>
  <si>
    <t>（つづき）</t>
    <phoneticPr fontId="7"/>
  </si>
  <si>
    <t>資料：防犯交通安全課</t>
    <rPh sb="3" eb="5">
      <t>ボウハン</t>
    </rPh>
    <rPh sb="5" eb="7">
      <t>コウツウ</t>
    </rPh>
    <rPh sb="7" eb="9">
      <t>アンゼン</t>
    </rPh>
    <rPh sb="9" eb="10">
      <t>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</si>
  <si>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7"/>
  </si>
  <si>
    <t>-</t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</si>
  <si>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</si>
  <si>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</si>
  <si>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</si>
  <si>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</si>
  <si>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t>「生活相談」に関する統計（d1511）はR6年度で終了</t>
  </si>
  <si>
    <r>
      <t>注  ：</t>
    </r>
    <r>
      <rPr>
        <sz val="11"/>
        <rFont val="ＭＳ Ｐ明朝"/>
        <family val="1"/>
        <charset val="128"/>
      </rPr>
      <t>記録有分のみ計上</t>
    </r>
    <rPh sb="0" eb="1">
      <t>チュウ</t>
    </rPh>
    <rPh sb="4" eb="6">
      <t>キロク</t>
    </rPh>
    <rPh sb="6" eb="7">
      <t>ユウ</t>
    </rPh>
    <rPh sb="7" eb="8">
      <t>ブン</t>
    </rPh>
    <rPh sb="10" eb="12">
      <t>ケイジョウ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</si>
</sst>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4" formatCode="#,##0.0;\-#,##0.0"/>
    <numFmt numFmtId="186" formatCode="#,##0;\-#,##0;&quot;-&quot;"/>
    <numFmt numFmtId="194" formatCode="#,##0.0"/>
    <numFmt numFmtId="200" formatCode="#,##0.0;\-#,##0.0;&quot;-&quot;"/>
  </numFmts>
  <fonts count="2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222222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18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9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10" fillId="2" borderId="6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2" fillId="2" borderId="0" xfId="0" applyFont="1" applyFill="1" applyBorder="1"/>
    <xf numFmtId="0" fontId="9" fillId="2" borderId="0" xfId="0" applyFont="1" applyFill="1" applyAlignment="1">
      <alignment vertical="center"/>
    </xf>
    <xf numFmtId="184" fontId="11" fillId="2" borderId="0" xfId="0" applyNumberFormat="1" applyFont="1" applyFill="1" applyBorder="1" applyAlignment="1" applyProtection="1">
      <alignment vertical="center"/>
    </xf>
    <xf numFmtId="0" fontId="12" fillId="2" borderId="0" xfId="0" applyFont="1" applyFill="1"/>
    <xf numFmtId="0" fontId="10" fillId="2" borderId="0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13" fillId="2" borderId="0" xfId="0" applyFont="1" applyFill="1" applyBorder="1" applyAlignment="1">
      <alignment horizontal="centerContinuous" vertical="center"/>
    </xf>
    <xf numFmtId="0" fontId="19" fillId="0" borderId="0" xfId="0" applyFont="1" applyFill="1" applyBorder="1" applyAlignment="1">
      <alignment horizontal="centerContinuous" vertical="center"/>
    </xf>
    <xf numFmtId="194" fontId="19" fillId="0" borderId="0" xfId="5" applyNumberFormat="1" applyFont="1" applyFill="1" applyBorder="1" applyAlignment="1" applyProtection="1">
      <alignment vertical="center"/>
    </xf>
    <xf numFmtId="194" fontId="19" fillId="0" borderId="0" xfId="5" applyNumberFormat="1" applyFont="1" applyFill="1" applyBorder="1" applyAlignment="1" applyProtection="1">
      <alignment horizontal="right" vertical="center"/>
    </xf>
    <xf numFmtId="37" fontId="10" fillId="0" borderId="0" xfId="0" applyNumberFormat="1" applyFont="1" applyFill="1"/>
    <xf numFmtId="0" fontId="10" fillId="0" borderId="0" xfId="0" applyFont="1" applyFill="1"/>
    <xf numFmtId="3" fontId="19" fillId="0" borderId="8" xfId="0" applyNumberFormat="1" applyFont="1" applyFill="1" applyBorder="1" applyAlignment="1" applyProtection="1">
      <alignment vertical="center"/>
    </xf>
    <xf numFmtId="3" fontId="19" fillId="0" borderId="0" xfId="0" applyNumberFormat="1" applyFont="1" applyFill="1" applyBorder="1" applyAlignment="1" applyProtection="1">
      <alignment vertical="center"/>
    </xf>
    <xf numFmtId="186" fontId="19" fillId="0" borderId="0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>
      <alignment horizontal="centerContinuous" vertical="center"/>
    </xf>
    <xf numFmtId="194" fontId="19" fillId="3" borderId="0" xfId="5" applyNumberFormat="1" applyFont="1" applyFill="1" applyBorder="1" applyAlignment="1" applyProtection="1">
      <alignment vertical="center"/>
    </xf>
    <xf numFmtId="3" fontId="19" fillId="3" borderId="8" xfId="0" applyNumberFormat="1" applyFont="1" applyFill="1" applyBorder="1" applyAlignment="1" applyProtection="1">
      <alignment vertical="center"/>
    </xf>
    <xf numFmtId="3" fontId="19" fillId="3" borderId="0" xfId="0" applyNumberFormat="1" applyFont="1" applyFill="1" applyBorder="1" applyAlignment="1" applyProtection="1">
      <alignment vertical="center"/>
    </xf>
    <xf numFmtId="186" fontId="19" fillId="3" borderId="0" xfId="0" applyNumberFormat="1" applyFont="1" applyFill="1" applyBorder="1" applyAlignment="1" applyProtection="1">
      <alignment horizontal="right" vertical="center"/>
    </xf>
    <xf numFmtId="194" fontId="19" fillId="3" borderId="0" xfId="5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/>
    </xf>
    <xf numFmtId="0" fontId="20" fillId="0" borderId="0" xfId="0" applyFont="1" applyAlignment="1"/>
    <xf numFmtId="0" fontId="21" fillId="0" borderId="0" xfId="0" applyFont="1" applyAlignment="1"/>
    <xf numFmtId="0" fontId="10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200" fontId="19" fillId="0" borderId="0" xfId="5" applyNumberFormat="1" applyFont="1" applyFill="1" applyBorder="1" applyAlignment="1" applyProtection="1">
      <alignment vertical="center"/>
    </xf>
    <xf numFmtId="200" fontId="19" fillId="0" borderId="0" xfId="5" applyNumberFormat="1" applyFont="1" applyFill="1" applyBorder="1" applyAlignment="1" applyProtection="1">
      <alignment horizontal="right" vertical="center"/>
    </xf>
    <xf numFmtId="0" fontId="8" fillId="2" borderId="0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 applyProtection="1">
      <alignment horizontal="right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パーセント" xfId="5" builtinId="5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"/>
  <sheetViews>
    <sheetView showGridLines="0" tabSelected="1" zoomScale="90" zoomScaleNormal="90" zoomScaleSheetLayoutView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4.4"/>
  <cols>
    <col min="1" max="1" width="1.59765625" style="1" customWidth="1"/>
    <col min="2" max="2" width="10.19921875" style="1" customWidth="1"/>
    <col min="3" max="3" width="6.796875" style="1" bestFit="1" customWidth="1"/>
    <col min="4" max="4" width="9.19921875" style="1" bestFit="1" customWidth="1"/>
    <col min="5" max="5" width="5.5" style="1" bestFit="1" customWidth="1"/>
    <col min="6" max="6" width="8.69921875" style="1" customWidth="1"/>
    <col min="7" max="7" width="5.59765625" style="1" bestFit="1" customWidth="1"/>
    <col min="8" max="8" width="9.19921875" style="1" bestFit="1" customWidth="1"/>
    <col min="9" max="9" width="5.59765625" style="1" bestFit="1" customWidth="1"/>
    <col min="10" max="10" width="9.09765625" style="1" customWidth="1"/>
    <col min="11" max="11" width="5.5" style="1" bestFit="1" customWidth="1"/>
    <col min="12" max="12" width="9.09765625" style="1" customWidth="1"/>
    <col min="13" max="13" width="5.5" style="1" bestFit="1" customWidth="1"/>
    <col min="14" max="14" width="9.19921875" style="1" bestFit="1" customWidth="1"/>
    <col min="15" max="16384" width="9" style="1"/>
  </cols>
  <sheetData>
    <row r="1" spans="2:16" ht="23.4">
      <c r="B1" s="42" t="s">
        <v>17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2:16" s="2" customFormat="1" ht="13.2">
      <c r="I2" s="3"/>
      <c r="J2" s="3"/>
      <c r="N2" s="3" t="s">
        <v>1</v>
      </c>
    </row>
    <row r="3" spans="2:16" s="2" customFormat="1" ht="3" customHeight="1" thickBo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6" s="2" customFormat="1" ht="18.75" customHeight="1">
      <c r="B4" s="48" t="s">
        <v>15</v>
      </c>
      <c r="C4" s="43" t="s">
        <v>2</v>
      </c>
      <c r="D4" s="44"/>
      <c r="E4" s="43" t="s">
        <v>3</v>
      </c>
      <c r="F4" s="44"/>
      <c r="G4" s="43" t="s">
        <v>4</v>
      </c>
      <c r="H4" s="44"/>
      <c r="I4" s="43" t="s">
        <v>5</v>
      </c>
      <c r="J4" s="44"/>
      <c r="K4" s="43" t="s">
        <v>6</v>
      </c>
      <c r="L4" s="44"/>
      <c r="M4" s="43" t="s">
        <v>7</v>
      </c>
      <c r="N4" s="45"/>
    </row>
    <row r="5" spans="2:16" s="2" customFormat="1" ht="18.75" customHeight="1">
      <c r="B5" s="49"/>
      <c r="C5" s="5" t="s">
        <v>12</v>
      </c>
      <c r="D5" s="6" t="s">
        <v>14</v>
      </c>
      <c r="E5" s="5" t="s">
        <v>12</v>
      </c>
      <c r="F5" s="6" t="s">
        <v>13</v>
      </c>
      <c r="G5" s="5" t="s">
        <v>12</v>
      </c>
      <c r="H5" s="6" t="s">
        <v>13</v>
      </c>
      <c r="I5" s="5" t="s">
        <v>12</v>
      </c>
      <c r="J5" s="6" t="s">
        <v>13</v>
      </c>
      <c r="K5" s="5" t="s">
        <v>12</v>
      </c>
      <c r="L5" s="6" t="s">
        <v>13</v>
      </c>
      <c r="M5" s="5" t="s">
        <v>12</v>
      </c>
      <c r="N5" s="15" t="s">
        <v>14</v>
      </c>
    </row>
    <row r="6" spans="2:16" s="22" customFormat="1" ht="18" customHeight="1">
      <c r="B6" s="17" t="s">
        <v>24</v>
      </c>
      <c r="C6" s="23">
        <v>337</v>
      </c>
      <c r="D6" s="19">
        <v>95.467422096317279</v>
      </c>
      <c r="E6" s="24">
        <v>8</v>
      </c>
      <c r="F6" s="19">
        <v>2.2662889518413598</v>
      </c>
      <c r="G6" s="24">
        <v>1</v>
      </c>
      <c r="H6" s="19">
        <v>0.28328611898016998</v>
      </c>
      <c r="I6" s="24">
        <v>2</v>
      </c>
      <c r="J6" s="19">
        <v>0.56657223796033995</v>
      </c>
      <c r="K6" s="24">
        <v>0</v>
      </c>
      <c r="L6" s="19">
        <v>0</v>
      </c>
      <c r="M6" s="25">
        <v>1</v>
      </c>
      <c r="N6" s="20">
        <f>M6/K17*100</f>
        <v>0.28328611898016998</v>
      </c>
      <c r="O6" s="21"/>
    </row>
    <row r="7" spans="2:16" s="22" customFormat="1" ht="18" customHeight="1">
      <c r="B7" s="18" t="s">
        <v>20</v>
      </c>
      <c r="C7" s="23">
        <v>359</v>
      </c>
      <c r="D7" s="19">
        <v>94.973544973544975</v>
      </c>
      <c r="E7" s="24">
        <v>11</v>
      </c>
      <c r="F7" s="19">
        <v>2.9100529100529098</v>
      </c>
      <c r="G7" s="24">
        <v>2</v>
      </c>
      <c r="H7" s="19">
        <v>0.52910052910052907</v>
      </c>
      <c r="I7" s="24">
        <v>3</v>
      </c>
      <c r="J7" s="19">
        <v>0.79365079365079361</v>
      </c>
      <c r="K7" s="24">
        <v>0</v>
      </c>
      <c r="L7" s="19">
        <v>0</v>
      </c>
      <c r="M7" s="25">
        <v>1</v>
      </c>
      <c r="N7" s="20">
        <f>M7/K18*100</f>
        <v>0.26455026455026454</v>
      </c>
      <c r="O7" s="21"/>
    </row>
    <row r="8" spans="2:16" s="22" customFormat="1" ht="18" customHeight="1">
      <c r="B8" s="18" t="s">
        <v>22</v>
      </c>
      <c r="C8" s="23">
        <v>408</v>
      </c>
      <c r="D8" s="19">
        <v>96.453900709219852</v>
      </c>
      <c r="E8" s="24">
        <v>6</v>
      </c>
      <c r="F8" s="19">
        <v>1.4184397163120568</v>
      </c>
      <c r="G8" s="24">
        <v>3</v>
      </c>
      <c r="H8" s="19">
        <v>0.70921985815602839</v>
      </c>
      <c r="I8" s="24">
        <v>3</v>
      </c>
      <c r="J8" s="19">
        <v>0.70921985815602839</v>
      </c>
      <c r="K8" s="24">
        <v>2</v>
      </c>
      <c r="L8" s="19">
        <v>0.4728132387706856</v>
      </c>
      <c r="M8" s="25">
        <v>0</v>
      </c>
      <c r="N8" s="20">
        <f>M8/K19*100</f>
        <v>0</v>
      </c>
      <c r="O8" s="21"/>
    </row>
    <row r="9" spans="2:16" s="22" customFormat="1" ht="18" customHeight="1">
      <c r="B9" s="26" t="s">
        <v>23</v>
      </c>
      <c r="C9" s="28">
        <v>381</v>
      </c>
      <c r="D9" s="27">
        <v>99.5</v>
      </c>
      <c r="E9" s="29">
        <v>1</v>
      </c>
      <c r="F9" s="27">
        <v>0.3</v>
      </c>
      <c r="G9" s="29">
        <v>0</v>
      </c>
      <c r="H9" s="27">
        <v>0</v>
      </c>
      <c r="I9" s="29">
        <v>1</v>
      </c>
      <c r="J9" s="27">
        <v>0.3</v>
      </c>
      <c r="K9" s="29">
        <v>0</v>
      </c>
      <c r="L9" s="27">
        <v>0</v>
      </c>
      <c r="M9" s="30">
        <v>0</v>
      </c>
      <c r="N9" s="31">
        <f>M9/K20*100</f>
        <v>0</v>
      </c>
      <c r="O9" s="21"/>
    </row>
    <row r="10" spans="2:16" s="22" customFormat="1" ht="18" customHeight="1">
      <c r="B10" s="18" t="s">
        <v>25</v>
      </c>
      <c r="C10" s="23">
        <v>265</v>
      </c>
      <c r="D10" s="20">
        <f>C10/L21*100</f>
        <v>96.36363636363636</v>
      </c>
      <c r="E10" s="24">
        <v>4</v>
      </c>
      <c r="F10" s="20">
        <f>E10/L21*100</f>
        <v>1.4545454545454546</v>
      </c>
      <c r="G10" s="24">
        <v>0</v>
      </c>
      <c r="H10" s="20">
        <f>G10/L21*100</f>
        <v>0</v>
      </c>
      <c r="I10" s="24">
        <v>4</v>
      </c>
      <c r="J10" s="20">
        <f>I10/L21*100</f>
        <v>1.4545454545454546</v>
      </c>
      <c r="K10" s="24">
        <v>0</v>
      </c>
      <c r="L10" s="20">
        <f>K10/L21*100</f>
        <v>0</v>
      </c>
      <c r="M10" s="25">
        <v>1</v>
      </c>
      <c r="N10" s="20">
        <f>M10/L21*100</f>
        <v>0.36363636363636365</v>
      </c>
      <c r="O10" s="21"/>
    </row>
    <row r="11" spans="2:16" s="2" customFormat="1" ht="3" customHeight="1" thickBot="1">
      <c r="B11" s="7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2:16" s="2" customFormat="1" ht="2.25" customHeight="1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2:16" s="2" customFormat="1" ht="15.75" customHeight="1">
      <c r="B13" s="2" t="s">
        <v>18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P13" s="34"/>
    </row>
    <row r="14" spans="2:16" s="2" customFormat="1" ht="2.25" customHeight="1" thickBot="1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P14" s="33" t="s">
        <v>26</v>
      </c>
    </row>
    <row r="15" spans="2:16" s="2" customFormat="1" ht="18.75" customHeight="1">
      <c r="B15" s="48" t="s">
        <v>15</v>
      </c>
      <c r="C15" s="46" t="s">
        <v>8</v>
      </c>
      <c r="D15" s="47"/>
      <c r="E15" s="46" t="s">
        <v>9</v>
      </c>
      <c r="F15" s="47"/>
      <c r="G15" s="46" t="s">
        <v>10</v>
      </c>
      <c r="H15" s="47"/>
      <c r="I15" s="46" t="s">
        <v>11</v>
      </c>
      <c r="J15" s="47"/>
      <c r="K15" s="50" t="s">
        <v>0</v>
      </c>
      <c r="L15" s="51"/>
      <c r="M15" s="22"/>
      <c r="N15" s="22"/>
    </row>
    <row r="16" spans="2:16" s="2" customFormat="1" ht="18.75" customHeight="1">
      <c r="B16" s="49"/>
      <c r="C16" s="38" t="s">
        <v>12</v>
      </c>
      <c r="D16" s="39" t="s">
        <v>13</v>
      </c>
      <c r="E16" s="38" t="s">
        <v>12</v>
      </c>
      <c r="F16" s="39" t="s">
        <v>13</v>
      </c>
      <c r="G16" s="38" t="s">
        <v>12</v>
      </c>
      <c r="H16" s="39" t="s">
        <v>13</v>
      </c>
      <c r="I16" s="38" t="s">
        <v>12</v>
      </c>
      <c r="J16" s="39" t="s">
        <v>13</v>
      </c>
      <c r="K16" s="53" t="s">
        <v>16</v>
      </c>
      <c r="L16" s="54"/>
      <c r="M16" s="22"/>
      <c r="N16" s="22"/>
    </row>
    <row r="17" spans="2:14" s="22" customFormat="1" ht="18" customHeight="1">
      <c r="B17" s="17" t="s">
        <v>24</v>
      </c>
      <c r="C17" s="23">
        <v>0</v>
      </c>
      <c r="D17" s="19">
        <f>C17/K17*100</f>
        <v>0</v>
      </c>
      <c r="E17" s="24">
        <v>4</v>
      </c>
      <c r="F17" s="19">
        <f>E17/K17*100</f>
        <v>1.1331444759206799</v>
      </c>
      <c r="G17" s="25">
        <v>0</v>
      </c>
      <c r="H17" s="40">
        <f>G17/K17*100</f>
        <v>0</v>
      </c>
      <c r="I17" s="25">
        <v>0</v>
      </c>
      <c r="J17" s="40">
        <f>I17/K17*100</f>
        <v>0</v>
      </c>
      <c r="K17" s="52">
        <f>SUM(C6,E6,G6,I6,K6,M6,C17,E17,G17,I17)</f>
        <v>353</v>
      </c>
      <c r="L17" s="52"/>
    </row>
    <row r="18" spans="2:14" s="22" customFormat="1" ht="18" customHeight="1">
      <c r="B18" s="18" t="s">
        <v>20</v>
      </c>
      <c r="C18" s="23">
        <v>0</v>
      </c>
      <c r="D18" s="19">
        <f>C18/K18*100</f>
        <v>0</v>
      </c>
      <c r="E18" s="24">
        <v>2</v>
      </c>
      <c r="F18" s="19">
        <f>E18/K18*100</f>
        <v>0.52910052910052907</v>
      </c>
      <c r="G18" s="25">
        <v>0</v>
      </c>
      <c r="H18" s="40">
        <f>G18/K18*100</f>
        <v>0</v>
      </c>
      <c r="I18" s="25">
        <v>0</v>
      </c>
      <c r="J18" s="40">
        <f>I18/K18*100</f>
        <v>0</v>
      </c>
      <c r="K18" s="52">
        <f>SUM(C7,E7,G7,I7,K7,M7,C18,E18,G18,I18)</f>
        <v>378</v>
      </c>
      <c r="L18" s="52"/>
    </row>
    <row r="19" spans="2:14" s="22" customFormat="1" ht="18" customHeight="1">
      <c r="B19" s="18" t="s">
        <v>22</v>
      </c>
      <c r="C19" s="23">
        <v>0</v>
      </c>
      <c r="D19" s="19">
        <f>C19/K19*100</f>
        <v>0</v>
      </c>
      <c r="E19" s="24">
        <v>1</v>
      </c>
      <c r="F19" s="19">
        <f>E19/K19*100</f>
        <v>0.2364066193853428</v>
      </c>
      <c r="G19" s="25">
        <v>0</v>
      </c>
      <c r="H19" s="40">
        <f>G19/K19*100</f>
        <v>0</v>
      </c>
      <c r="I19" s="25">
        <v>0</v>
      </c>
      <c r="J19" s="40">
        <f>I19/K19*100</f>
        <v>0</v>
      </c>
      <c r="K19" s="52">
        <f>SUM(C8,E8,G8,I8,K8,M8,C19,E19,G19,I19)</f>
        <v>423</v>
      </c>
      <c r="L19" s="52"/>
    </row>
    <row r="20" spans="2:14" s="22" customFormat="1" ht="18" customHeight="1">
      <c r="B20" s="26" t="s">
        <v>23</v>
      </c>
      <c r="C20" s="23">
        <v>0</v>
      </c>
      <c r="D20" s="19">
        <f>C20/K20*100</f>
        <v>0</v>
      </c>
      <c r="E20" s="24">
        <v>0</v>
      </c>
      <c r="F20" s="19">
        <f>E20/K20*100</f>
        <v>0</v>
      </c>
      <c r="G20" s="25">
        <v>0</v>
      </c>
      <c r="H20" s="41" t="s">
        <v>21</v>
      </c>
      <c r="I20" s="25">
        <v>0</v>
      </c>
      <c r="J20" s="41" t="s">
        <v>21</v>
      </c>
      <c r="K20" s="52">
        <f>SUM(C9,E9,G9,I9,K9,M9,C20,E20,G20,I20)</f>
        <v>383</v>
      </c>
      <c r="L20" s="52"/>
    </row>
    <row r="21" spans="2:14" s="22" customFormat="1" ht="18" customHeight="1">
      <c r="B21" s="18" t="s">
        <v>25</v>
      </c>
      <c r="C21" s="23">
        <v>0</v>
      </c>
      <c r="D21" s="19">
        <f>C21/L21*100</f>
        <v>0</v>
      </c>
      <c r="E21" s="24">
        <v>1</v>
      </c>
      <c r="F21" s="19">
        <f>E21/L21*100</f>
        <v>0.36363636363636365</v>
      </c>
      <c r="G21" s="25">
        <v>0</v>
      </c>
      <c r="H21" s="41" t="s">
        <v>21</v>
      </c>
      <c r="I21" s="25">
        <v>0</v>
      </c>
      <c r="J21" s="41" t="s">
        <v>21</v>
      </c>
      <c r="K21" s="32"/>
      <c r="L21" s="32">
        <f>C10+E10+G10+I10+K10+M10+C21+E21+G21+I21</f>
        <v>275</v>
      </c>
    </row>
    <row r="22" spans="2:14" s="2" customFormat="1" ht="3" customHeight="1" thickBot="1">
      <c r="B22" s="7"/>
      <c r="C22" s="8"/>
      <c r="D22" s="9"/>
      <c r="E22" s="9"/>
      <c r="F22" s="9"/>
      <c r="G22" s="9"/>
      <c r="H22" s="9"/>
      <c r="I22" s="9"/>
      <c r="J22" s="9"/>
      <c r="K22" s="9"/>
      <c r="L22" s="9"/>
      <c r="M22" s="14"/>
      <c r="N22" s="14"/>
    </row>
    <row r="23" spans="2:14" s="2" customFormat="1" ht="3" customHeight="1"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2:14" s="2" customFormat="1" ht="13.2">
      <c r="B24" s="10" t="s">
        <v>19</v>
      </c>
    </row>
    <row r="25" spans="2:14" s="2" customFormat="1" ht="13.2">
      <c r="B25" s="13" t="s">
        <v>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>
      <c r="B26" s="2"/>
      <c r="C26" s="11"/>
      <c r="D26" s="12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2:14">
      <c r="C28" s="11"/>
      <c r="D28" s="12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2:14">
      <c r="C29" s="11"/>
      <c r="D29" s="12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2:14">
      <c r="C30" s="11"/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2:14">
      <c r="C31" s="11"/>
      <c r="D31" s="12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2:14">
      <c r="C32" s="11"/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3:14">
      <c r="C33" s="11"/>
      <c r="D33" s="12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3:14">
      <c r="C34" s="11"/>
      <c r="D34" s="12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3:14">
      <c r="C35" s="11"/>
      <c r="D35" s="12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3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3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3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3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3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3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3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3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3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</sheetData>
  <mergeCells count="19">
    <mergeCell ref="C4:D4"/>
    <mergeCell ref="E4:F4"/>
    <mergeCell ref="B4:B5"/>
    <mergeCell ref="E15:F15"/>
    <mergeCell ref="K20:L20"/>
    <mergeCell ref="K19:L19"/>
    <mergeCell ref="K18:L18"/>
    <mergeCell ref="K17:L17"/>
    <mergeCell ref="K16:L16"/>
    <mergeCell ref="B1:N1"/>
    <mergeCell ref="G4:H4"/>
    <mergeCell ref="I4:J4"/>
    <mergeCell ref="K4:L4"/>
    <mergeCell ref="M4:N4"/>
    <mergeCell ref="I15:J15"/>
    <mergeCell ref="B15:B16"/>
    <mergeCell ref="C15:D15"/>
    <mergeCell ref="G15:H15"/>
    <mergeCell ref="K15:L15"/>
  </mergeCells>
  <phoneticPr fontId="7"/>
  <pageMargins left="0.19685039370078741" right="0.19685039370078741" top="0.98425196850393704" bottom="0.98425196850393704" header="0.51181102362204722" footer="0.51181102362204722"/>
  <pageSetup paperSize="9" scale="88" orientation="landscape" r:id="rId1"/>
  <headerFooter alignWithMargins="0"/>
  <ignoredErrors>
    <ignoredError sqref="D19 F19 H19 J19" evalError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15-11</vt:lpstr>
      <vt:lpstr>'15-11'!Print_Area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2026-08-19T01:03:45Z</dcterms:created>
  <dcterms:modified xsi:type="dcterms:W3CDTF">2026-08-19T01:03:58Z</dcterms:modified>
</cp:coreProperties>
</file>