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9782C786-E22B-481A-B8EF-20ED45C27ABC}" revIDLastSave="0" xr10:uidLastSave="{00000000-0000-0000-0000-000000000000}"/>
  <bookViews>
    <workbookView windowHeight="5628" windowWidth="6840" xWindow="32760" yWindow="32760"/>
  </bookViews>
  <sheets>
    <sheet r:id="rId1" name="16-15" sheetId="3"/>
  </sheets>
  <definedNames>
    <definedName localSheetId="0" name="_xlnm.Print_Area">'16-15'!$A$1:$H$38</definedName>
  </definedNames>
  <calcPr calcId="191029"/>
</workbook>
</file>

<file path=xl/calcChain.xml><?xml version="1.0" encoding="utf-8"?>
<calcChain xmlns="http://schemas.openxmlformats.org/spreadsheetml/2006/main">
  <c r="E12" i="3" l="1"/>
  <c r="E13" i="3"/>
  <c r="E14" i="3"/>
  <c r="E15" i="3"/>
  <c r="E16" i="3"/>
  <c r="E17" i="3"/>
  <c r="E18" i="3"/>
  <c r="E19" i="3"/>
  <c r="E20" i="3"/>
  <c r="E21" i="3"/>
  <c r="E22" i="3"/>
  <c r="E11" i="3"/>
  <c r="C9" i="3"/>
  <c r="E9" i="3"/>
  <c r="F9" i="3"/>
</calcChain>
</file>

<file path=xl/sharedStrings.xml><?xml version="1.0" encoding="utf-8"?>
<sst xmlns="http://schemas.openxmlformats.org/spreadsheetml/2006/main" count="25" uniqueCount="25">
  <si>
    <t>年度・月別</t>
    <rPh sb="0" eb="1">
      <t>トシ</t>
    </rPh>
    <rPh sb="1" eb="2">
      <t>ド</t>
    </rPh>
    <rPh sb="3" eb="5">
      <t>ツキベツ</t>
    </rPh>
    <phoneticPr fontId="6"/>
  </si>
  <si>
    <t>入館者数</t>
    <rPh sb="0" eb="3">
      <t>ニュウカンシャ</t>
    </rPh>
    <rPh sb="3" eb="4">
      <t>スウ</t>
    </rPh>
    <phoneticPr fontId="6"/>
  </si>
  <si>
    <t>１日平均
入館者数</t>
    <rPh sb="5" eb="7">
      <t>ニュウカン</t>
    </rPh>
    <rPh sb="7" eb="8">
      <t>シャ</t>
    </rPh>
    <phoneticPr fontId="6"/>
  </si>
  <si>
    <t>開館日数</t>
    <rPh sb="0" eb="3">
      <t>カイカンビ</t>
    </rPh>
    <rPh sb="3" eb="4">
      <t>スウ</t>
    </rPh>
    <phoneticPr fontId="6"/>
  </si>
  <si>
    <t>駐車台数</t>
    <rPh sb="0" eb="2">
      <t>チュウシャ</t>
    </rPh>
    <rPh sb="2" eb="4">
      <t>ダイスウ</t>
    </rPh>
    <phoneticPr fontId="6"/>
  </si>
  <si>
    <t>（単位：人，日，台）</t>
    <rPh sb="6" eb="7">
      <t>ニチ</t>
    </rPh>
    <rPh sb="8" eb="9">
      <t>ダイ</t>
    </rPh>
    <phoneticPr fontId="6"/>
  </si>
  <si>
    <t>１６-１５　図書館交流プラザ（りぶら）利用状況（年度別）</t>
    <rPh sb="6" eb="9">
      <t>トショカン</t>
    </rPh>
    <rPh sb="9" eb="11">
      <t>コウリュウ</t>
    </rPh>
    <rPh sb="19" eb="21">
      <t>リヨウ</t>
    </rPh>
    <rPh sb="21" eb="23">
      <t>ジョウキョウ</t>
    </rPh>
    <rPh sb="24" eb="26">
      <t>ネンド</t>
    </rPh>
    <rPh sb="26" eb="27">
      <t>ベツ</t>
    </rPh>
    <phoneticPr fontId="6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</si>
  <si>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6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</si>
  <si>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6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</si>
  <si>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>７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6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</si>
  <si>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>８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6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</si>
  <si>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>９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6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</si>
  <si>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>10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6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</si>
  <si>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>11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6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</si>
  <si>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>12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6"/>
  </si>
  <si>
    <r>
      <t>令和２年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月</t>
    </r>
    <rPh sb="0" eb="1">
      <t>レイ</t>
    </rPh>
    <rPh sb="1" eb="2">
      <t>カズ</t>
    </rPh>
    <rPh sb="3" eb="4">
      <t>ネン</t>
    </rPh>
    <phoneticPr fontId="6"/>
  </si>
  <si>
    <r>
      <t>令和３年</t>
    </r>
    <r>
      <rPr>
        <sz val="11"/>
        <rFont val="ＭＳ Ｐ明朝"/>
        <family val="1"/>
        <charset val="128"/>
      </rPr>
      <t>２</t>
    </r>
    <r>
      <rPr>
        <sz val="11"/>
        <color indexed="9"/>
        <rFont val="ＭＳ Ｐ明朝"/>
        <family val="1"/>
        <charset val="128"/>
      </rPr>
      <t>月</t>
    </r>
    <rPh sb="0" eb="1">
      <t>レイ</t>
    </rPh>
    <rPh sb="1" eb="2">
      <t>カズ</t>
    </rPh>
    <rPh sb="3" eb="4">
      <t>ネン</t>
    </rPh>
    <phoneticPr fontId="6"/>
  </si>
  <si>
    <t>資料：生涯学習課</t>
    <rPh sb="3" eb="5">
      <t>ショウガイ</t>
    </rPh>
    <rPh sb="5" eb="7">
      <t>ガクシュウ</t>
    </rPh>
    <rPh sb="7" eb="8">
      <t>カ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</si>
  <si>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</si>
  <si>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</si>
  <si>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令和２年度</t>
    <rPh sb="0" eb="1">
      <t>レイ</t>
    </rPh>
    <rPh sb="1" eb="2">
      <t>ワ</t>
    </rPh>
    <rPh sb="3" eb="5">
      <t>ネンド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</si>
  <si>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</si>
  <si>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</si>
  <si>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令和６年４月</t>
    <rPh sb="0" eb="2">
      <t>レイワ</t>
    </rPh>
    <rPh sb="3" eb="4">
      <t>ネン</t>
    </rPh>
    <phoneticPr fontId="6"/>
  </si>
  <si>
    <t>令和７年１月</t>
    <rPh sb="0" eb="1">
      <t>レイ</t>
    </rPh>
    <rPh sb="1" eb="2">
      <t>カズ</t>
    </rPh>
    <rPh sb="3" eb="4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</si>
</sst>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6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b/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37" fontId="7" fillId="2" borderId="0" xfId="0" applyNumberFormat="1" applyFont="1" applyFill="1" applyBorder="1" applyAlignment="1" applyProtection="1">
      <alignment vertical="center"/>
    </xf>
    <xf numFmtId="0" fontId="9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/>
    </xf>
    <xf numFmtId="37" fontId="7" fillId="2" borderId="0" xfId="0" applyNumberFormat="1" applyFont="1" applyFill="1" applyAlignment="1" applyProtection="1">
      <alignment vertical="center"/>
    </xf>
    <xf numFmtId="37" fontId="7" fillId="2" borderId="8" xfId="0" applyNumberFormat="1" applyFont="1" applyFill="1" applyBorder="1" applyAlignment="1" applyProtection="1">
      <alignment vertical="center"/>
    </xf>
    <xf numFmtId="49" fontId="11" fillId="2" borderId="0" xfId="0" applyNumberFormat="1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37" fontId="7" fillId="0" borderId="8" xfId="0" applyNumberFormat="1" applyFont="1" applyFill="1" applyBorder="1" applyAlignment="1" applyProtection="1">
      <alignment vertical="center"/>
    </xf>
    <xf numFmtId="37" fontId="7" fillId="0" borderId="9" xfId="0" applyNumberFormat="1" applyFont="1" applyFill="1" applyBorder="1" applyAlignment="1" applyProtection="1">
      <alignment vertical="center"/>
    </xf>
    <xf numFmtId="0" fontId="10" fillId="2" borderId="0" xfId="0" applyFont="1" applyFill="1" applyBorder="1" applyAlignment="1">
      <alignment vertical="center"/>
    </xf>
    <xf numFmtId="38" fontId="0" fillId="0" borderId="0" xfId="0" applyNumberFormat="1" applyFill="1" applyBorder="1" applyAlignment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Alignment="1" applyProtection="1">
      <alignment vertical="center"/>
    </xf>
    <xf numFmtId="37" fontId="7" fillId="3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Alignment="1" applyProtection="1">
      <alignment vertical="center"/>
    </xf>
    <xf numFmtId="38" fontId="7" fillId="0" borderId="0" xfId="5" applyFont="1" applyFill="1" applyBorder="1" applyAlignment="1">
      <alignment vertical="center"/>
    </xf>
  </cellXfs>
  <cellStyles count="7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G27"/>
  <sheetViews>
    <sheetView showGridLines="0" tabSelected="1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3" customWidth="1"/>
    <col min="2" max="4" width="13.09765625" style="3" customWidth="1"/>
    <col min="5" max="5" width="13.59765625" style="3" customWidth="1"/>
    <col min="6" max="6" width="13.09765625" style="3" customWidth="1"/>
    <col min="7" max="16384" width="8.59765625" style="3"/>
  </cols>
  <sheetData>
    <row r="1" spans="2:7" ht="23.4">
      <c r="B1" s="18" t="s">
        <v>6</v>
      </c>
      <c r="C1" s="18"/>
      <c r="D1" s="18"/>
      <c r="E1" s="18"/>
      <c r="F1" s="18"/>
    </row>
    <row r="2" spans="2:7">
      <c r="F2" s="4" t="s">
        <v>5</v>
      </c>
    </row>
    <row r="3" spans="2:7" ht="4.5" customHeight="1" thickBot="1">
      <c r="B3" s="5"/>
      <c r="C3" s="5"/>
      <c r="D3" s="5"/>
      <c r="E3" s="5"/>
      <c r="F3" s="5"/>
    </row>
    <row r="4" spans="2:7" ht="26.4">
      <c r="B4" s="6" t="s">
        <v>0</v>
      </c>
      <c r="C4" s="7" t="s">
        <v>1</v>
      </c>
      <c r="D4" s="8" t="s">
        <v>3</v>
      </c>
      <c r="E4" s="8" t="s">
        <v>2</v>
      </c>
      <c r="F4" s="8" t="s">
        <v>4</v>
      </c>
    </row>
    <row r="5" spans="2:7" s="10" customFormat="1">
      <c r="B5" s="1" t="s">
        <v>20</v>
      </c>
      <c r="C5" s="9">
        <v>828416</v>
      </c>
      <c r="D5" s="9">
        <v>243</v>
      </c>
      <c r="E5" s="9">
        <v>3409</v>
      </c>
      <c r="F5" s="9">
        <v>335003</v>
      </c>
    </row>
    <row r="6" spans="2:7" ht="14.4">
      <c r="B6" s="1" t="s">
        <v>18</v>
      </c>
      <c r="C6" s="20">
        <v>1145295</v>
      </c>
      <c r="D6" s="20">
        <v>311</v>
      </c>
      <c r="E6" s="20">
        <v>3682.620578778135</v>
      </c>
      <c r="F6" s="20">
        <v>448858</v>
      </c>
      <c r="G6" s="19"/>
    </row>
    <row r="7" spans="2:7" ht="14.4">
      <c r="B7" s="1" t="s">
        <v>19</v>
      </c>
      <c r="C7" s="20">
        <v>1252598</v>
      </c>
      <c r="D7" s="20">
        <v>309</v>
      </c>
      <c r="E7" s="20">
        <v>4053.715210355987</v>
      </c>
      <c r="F7" s="20">
        <v>491204</v>
      </c>
      <c r="G7" s="19"/>
    </row>
    <row r="8" spans="2:7" ht="14.4">
      <c r="B8" s="1" t="s">
        <v>21</v>
      </c>
      <c r="C8" s="20">
        <v>1375043</v>
      </c>
      <c r="D8" s="20">
        <v>311</v>
      </c>
      <c r="E8" s="20">
        <v>4421.3601286173634</v>
      </c>
      <c r="F8" s="20">
        <v>512438</v>
      </c>
      <c r="G8" s="19"/>
    </row>
    <row r="9" spans="2:7" ht="14.4">
      <c r="B9" s="2" t="s">
        <v>22</v>
      </c>
      <c r="C9" s="22">
        <f>SUM(C11:C22)</f>
        <v>1415687</v>
      </c>
      <c r="D9" s="22">
        <v>308</v>
      </c>
      <c r="E9" s="20">
        <f>C9/D9</f>
        <v>4596.386363636364</v>
      </c>
      <c r="F9" s="22">
        <f>SUM(F11:F22)</f>
        <v>505712</v>
      </c>
      <c r="G9" s="19"/>
    </row>
    <row r="10" spans="2:7" ht="4.5" customHeight="1">
      <c r="B10" s="11"/>
      <c r="C10" s="21"/>
      <c r="D10" s="21"/>
      <c r="E10" s="20"/>
      <c r="F10" s="21"/>
    </row>
    <row r="11" spans="2:7">
      <c r="B11" s="1" t="s">
        <v>23</v>
      </c>
      <c r="C11" s="23">
        <v>134263</v>
      </c>
      <c r="D11" s="23">
        <v>26</v>
      </c>
      <c r="E11" s="20">
        <f t="shared" ref="E11:E22" si="0">C11/D11</f>
        <v>5163.9615384615381</v>
      </c>
      <c r="F11" s="24">
        <v>45197</v>
      </c>
    </row>
    <row r="12" spans="2:7">
      <c r="B12" s="1" t="s">
        <v>7</v>
      </c>
      <c r="C12" s="23">
        <v>112710</v>
      </c>
      <c r="D12" s="23">
        <v>26</v>
      </c>
      <c r="E12" s="20">
        <f t="shared" si="0"/>
        <v>4335</v>
      </c>
      <c r="F12" s="24">
        <v>41416</v>
      </c>
    </row>
    <row r="13" spans="2:7">
      <c r="B13" s="1" t="s">
        <v>8</v>
      </c>
      <c r="C13" s="23">
        <v>113969</v>
      </c>
      <c r="D13" s="23">
        <v>26</v>
      </c>
      <c r="E13" s="20">
        <f t="shared" si="0"/>
        <v>4383.4230769230771</v>
      </c>
      <c r="F13" s="24">
        <v>41465</v>
      </c>
    </row>
    <row r="14" spans="2:7">
      <c r="B14" s="1" t="s">
        <v>9</v>
      </c>
      <c r="C14" s="23">
        <v>116051</v>
      </c>
      <c r="D14" s="23">
        <v>26</v>
      </c>
      <c r="E14" s="20">
        <f t="shared" si="0"/>
        <v>4463.5</v>
      </c>
      <c r="F14" s="24">
        <v>44389</v>
      </c>
    </row>
    <row r="15" spans="2:7">
      <c r="B15" s="1" t="s">
        <v>10</v>
      </c>
      <c r="C15" s="23">
        <v>134527</v>
      </c>
      <c r="D15" s="23">
        <v>27</v>
      </c>
      <c r="E15" s="20">
        <f t="shared" si="0"/>
        <v>4982.4814814814818</v>
      </c>
      <c r="F15" s="24">
        <v>44754</v>
      </c>
    </row>
    <row r="16" spans="2:7">
      <c r="B16" s="1" t="s">
        <v>11</v>
      </c>
      <c r="C16" s="23">
        <v>118649</v>
      </c>
      <c r="D16" s="23">
        <v>26</v>
      </c>
      <c r="E16" s="20">
        <f t="shared" si="0"/>
        <v>4563.4230769230771</v>
      </c>
      <c r="F16" s="24">
        <v>44241</v>
      </c>
    </row>
    <row r="17" spans="2:6">
      <c r="B17" s="1" t="s">
        <v>12</v>
      </c>
      <c r="C17" s="23">
        <v>118118</v>
      </c>
      <c r="D17" s="23">
        <v>26</v>
      </c>
      <c r="E17" s="20">
        <f t="shared" si="0"/>
        <v>4543</v>
      </c>
      <c r="F17" s="24">
        <v>42850</v>
      </c>
    </row>
    <row r="18" spans="2:6">
      <c r="B18" s="1" t="s">
        <v>13</v>
      </c>
      <c r="C18" s="23">
        <v>121203</v>
      </c>
      <c r="D18" s="23">
        <v>26</v>
      </c>
      <c r="E18" s="20">
        <f t="shared" si="0"/>
        <v>4661.6538461538457</v>
      </c>
      <c r="F18" s="24">
        <v>41463</v>
      </c>
    </row>
    <row r="19" spans="2:6">
      <c r="B19" s="1" t="s">
        <v>14</v>
      </c>
      <c r="C19" s="23">
        <v>103953</v>
      </c>
      <c r="D19" s="23">
        <v>24</v>
      </c>
      <c r="E19" s="20">
        <f t="shared" si="0"/>
        <v>4331.375</v>
      </c>
      <c r="F19" s="24">
        <v>37542</v>
      </c>
    </row>
    <row r="20" spans="2:6">
      <c r="B20" s="1" t="s">
        <v>24</v>
      </c>
      <c r="C20" s="23">
        <v>104383</v>
      </c>
      <c r="D20" s="23">
        <v>24</v>
      </c>
      <c r="E20" s="20">
        <f t="shared" si="0"/>
        <v>4349.291666666667</v>
      </c>
      <c r="F20" s="24">
        <v>39373</v>
      </c>
    </row>
    <row r="21" spans="2:6">
      <c r="B21" s="2" t="s">
        <v>16</v>
      </c>
      <c r="C21" s="23">
        <v>114296</v>
      </c>
      <c r="D21" s="23">
        <v>24</v>
      </c>
      <c r="E21" s="20">
        <f t="shared" si="0"/>
        <v>4762.333333333333</v>
      </c>
      <c r="F21" s="24">
        <v>40801</v>
      </c>
    </row>
    <row r="22" spans="2:6">
      <c r="B22" s="2" t="s">
        <v>15</v>
      </c>
      <c r="C22" s="20">
        <v>123565</v>
      </c>
      <c r="D22" s="20">
        <v>27</v>
      </c>
      <c r="E22" s="20">
        <f t="shared" si="0"/>
        <v>4576.4814814814818</v>
      </c>
      <c r="F22" s="24">
        <v>42221</v>
      </c>
    </row>
    <row r="23" spans="2:6" ht="4.5" customHeight="1" thickBot="1">
      <c r="B23" s="15"/>
      <c r="C23" s="17"/>
      <c r="D23" s="16"/>
      <c r="E23" s="16"/>
      <c r="F23" s="13"/>
    </row>
    <row r="24" spans="2:6" ht="4.5" customHeight="1"/>
    <row r="25" spans="2:6">
      <c r="B25" s="14" t="s">
        <v>17</v>
      </c>
    </row>
    <row r="27" spans="2:6">
      <c r="C27" s="12"/>
      <c r="D27" s="12"/>
      <c r="E27" s="12"/>
      <c r="F27" s="12"/>
    </row>
  </sheetData>
  <phoneticPr fontId="6"/>
  <pageMargins left="1.1023622047244095" right="0.51181102362204722" top="1.1023622047244095" bottom="0.51181102362204722" header="0.51181102362204722" footer="0.51181102362204722"/>
  <pageSetup paperSize="9" orientation="landscape" horizontalDpi="300" verticalDpi="300" r:id="rId1"/>
  <headerFooter alignWithMargins="0"/>
  <ignoredErrors>
    <ignoredError sqref="E9" evalError="1" formula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16-15</vt:lpstr>
      <vt:lpstr>'16-15'!Print_Area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2026-08-19T01:24:50Z</dcterms:created>
  <dcterms:modified xsi:type="dcterms:W3CDTF">2026-08-19T01:25:03Z</dcterms:modified>
</cp:coreProperties>
</file>