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DEE5A4C-65DB-4140-A6D0-8AA196B9C902}" revIDLastSave="0" xr10:uidLastSave="{00000000-0000-0000-0000-000000000000}"/>
  <bookViews>
    <workbookView windowHeight="8292" windowWidth="7656" xWindow="32760" yWindow="32760"/>
  </bookViews>
  <sheets>
    <sheet r:id="rId1" name="16-16" sheetId="4"/>
  </sheets>
  <calcPr calcId="191029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8" i="4"/>
  <c r="J7" i="4"/>
  <c r="E20" i="4"/>
  <c r="F20" i="4"/>
  <c r="G20" i="4"/>
  <c r="H20" i="4"/>
  <c r="I20" i="4"/>
  <c r="F25" i="4"/>
  <c r="G25" i="4"/>
  <c r="H25" i="4"/>
  <c r="I25" i="4"/>
  <c r="E25" i="4"/>
  <c r="F14" i="4"/>
  <c r="G14" i="4"/>
  <c r="G26" i="4"/>
  <c r="H14" i="4"/>
  <c r="I14" i="4"/>
  <c r="E14" i="4"/>
  <c r="F10" i="4"/>
  <c r="G10" i="4"/>
  <c r="H10" i="4"/>
  <c r="I10" i="4"/>
  <c r="E10" i="4"/>
  <c r="I26" i="4"/>
  <c r="H26" i="4"/>
  <c r="F26" i="4"/>
  <c r="E26" i="4"/>
</calcChain>
</file>

<file path=xl/sharedStrings.xml><?xml version="1.0" encoding="utf-8"?>
<sst xmlns="http://schemas.openxmlformats.org/spreadsheetml/2006/main" count="37" uniqueCount="34">
  <si>
    <r>
      <t>資料：中央</t>
    </r>
    <r>
      <rPr>
        <sz val="11"/>
        <color indexed="8"/>
        <rFont val="ＭＳ Ｐ明朝"/>
        <family val="1"/>
        <charset val="128"/>
      </rPr>
      <t>図書館</t>
    </r>
    <rPh sb="3" eb="5">
      <t>チュウオウ</t>
    </rPh>
    <phoneticPr fontId="6"/>
  </si>
  <si>
    <t>一般書</t>
  </si>
  <si>
    <t>一   般   書</t>
  </si>
  <si>
    <t>大   活   字</t>
  </si>
  <si>
    <t>洋　　　　書</t>
  </si>
  <si>
    <t>小　　　　計</t>
  </si>
  <si>
    <t>区分</t>
    <rPh sb="0" eb="2">
      <t>クブン</t>
    </rPh>
    <phoneticPr fontId="13"/>
  </si>
  <si>
    <t>受入</t>
    <rPh sb="0" eb="2">
      <t>ウケイ</t>
    </rPh>
    <phoneticPr fontId="13"/>
  </si>
  <si>
    <t>購入</t>
    <rPh sb="0" eb="2">
      <t>コウニュウ</t>
    </rPh>
    <phoneticPr fontId="13"/>
  </si>
  <si>
    <t>寄贈等</t>
    <rPh sb="0" eb="2">
      <t>キゾウ</t>
    </rPh>
    <rPh sb="2" eb="3">
      <t>トウ</t>
    </rPh>
    <phoneticPr fontId="13"/>
  </si>
  <si>
    <t>除籍</t>
    <rPh sb="0" eb="2">
      <t>ジョセキ</t>
    </rPh>
    <phoneticPr fontId="13"/>
  </si>
  <si>
    <t>更正</t>
    <rPh sb="0" eb="2">
      <t>コウセイ</t>
    </rPh>
    <phoneticPr fontId="13"/>
  </si>
  <si>
    <t>増減</t>
    <rPh sb="0" eb="2">
      <t>ゾウゲン</t>
    </rPh>
    <phoneticPr fontId="13"/>
  </si>
  <si>
    <t>児童書</t>
  </si>
  <si>
    <t>児   童   書</t>
  </si>
  <si>
    <t>絵　　　　本</t>
  </si>
  <si>
    <t>紙   芝   居</t>
  </si>
  <si>
    <t>ティーンズ資料</t>
  </si>
  <si>
    <t>参　考　図　書</t>
  </si>
  <si>
    <t>地　域　資　料</t>
  </si>
  <si>
    <t>点　　　　字</t>
  </si>
  <si>
    <t>録 音 図 書</t>
  </si>
  <si>
    <t>視覚障がい用</t>
    <phoneticPr fontId="13"/>
  </si>
  <si>
    <t>ビデオテープ</t>
  </si>
  <si>
    <t>Ｄ　 Ｖ　 Ｄ</t>
  </si>
  <si>
    <t>Ｃ　　　　Ｄ</t>
  </si>
  <si>
    <t>ＣＤ－ＲＯＭ</t>
  </si>
  <si>
    <t>視聴覚資料</t>
    <phoneticPr fontId="13"/>
  </si>
  <si>
    <t>合　　　　計</t>
  </si>
  <si>
    <t>（単位：冊）</t>
    <rPh sb="1" eb="3">
      <t>タンイ</t>
    </rPh>
    <rPh sb="4" eb="5">
      <t>サツ</t>
    </rPh>
    <phoneticPr fontId="6"/>
  </si>
  <si>
    <t>１６-１６　図書館資料の状況</t>
    <rPh sb="12" eb="14">
      <t>ジョウキョウ</t>
    </rPh>
    <phoneticPr fontId="6"/>
  </si>
  <si>
    <t>令和５年度末
合計</t>
    <rPh sb="0" eb="2">
      <t>レイワ</t>
    </rPh>
    <rPh sb="3" eb="4">
      <t>ネン</t>
    </rPh>
    <rPh sb="4" eb="5">
      <t>ド</t>
    </rPh>
    <rPh sb="5" eb="6">
      <t>マツ</t>
    </rPh>
    <rPh sb="7" eb="9">
      <t>ゴウケイ</t>
    </rPh>
    <phoneticPr fontId="13"/>
  </si>
  <si>
    <t>令和６年度</t>
    <rPh sb="0" eb="2">
      <t>レイワ</t>
    </rPh>
    <rPh sb="3" eb="4">
      <t>ネン</t>
    </rPh>
    <rPh sb="4" eb="5">
      <t>ド</t>
    </rPh>
    <phoneticPr fontId="13"/>
  </si>
  <si>
    <t>令和６年度末
合計</t>
    <rPh sb="0" eb="2">
      <t>レイワ</t>
    </rPh>
    <rPh sb="3" eb="4">
      <t>ネン</t>
    </rPh>
    <rPh sb="4" eb="5">
      <t>ド</t>
    </rPh>
    <rPh sb="5" eb="6">
      <t>マツ</t>
    </rPh>
    <rPh sb="7" eb="9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</si>
</sst>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#,##0;\-#,##0;&quot;-&quot;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明朝"/>
      <family val="1"/>
      <charset val="128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</borders>
  <cellStyleXfs count="7">
    <xf numFmtId="0" fontId="0" fillId="0" borderId="0"/>
    <xf numFmtId="177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38" fontId="8" fillId="0" borderId="0" xfId="5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1" fontId="9" fillId="0" borderId="5" xfId="5" applyNumberFormat="1" applyFont="1" applyFill="1" applyBorder="1" applyAlignment="1">
      <alignment vertical="center"/>
    </xf>
    <xf numFmtId="41" fontId="9" fillId="0" borderId="0" xfId="5" applyNumberFormat="1" applyFont="1" applyFill="1" applyAlignment="1">
      <alignment vertical="center"/>
    </xf>
    <xf numFmtId="41" fontId="9" fillId="0" borderId="7" xfId="5" applyNumberFormat="1" applyFont="1" applyFill="1" applyBorder="1" applyAlignment="1">
      <alignment vertical="center"/>
    </xf>
    <xf numFmtId="41" fontId="9" fillId="0" borderId="8" xfId="5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41" fontId="9" fillId="0" borderId="0" xfId="5" applyNumberFormat="1" applyFont="1" applyFill="1" applyBorder="1" applyAlignment="1">
      <alignment vertical="center"/>
    </xf>
    <xf numFmtId="41" fontId="9" fillId="0" borderId="9" xfId="5" applyNumberFormat="1" applyFont="1" applyFill="1" applyBorder="1" applyAlignment="1">
      <alignment vertical="center"/>
    </xf>
    <xf numFmtId="41" fontId="8" fillId="0" borderId="0" xfId="5" applyNumberFormat="1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center" vertical="center" textRotation="255"/>
    </xf>
    <xf numFmtId="0" fontId="9" fillId="0" borderId="12" xfId="0" applyFont="1" applyFill="1" applyBorder="1" applyAlignment="1">
      <alignment horizontal="center" vertical="center" textRotation="255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38" fontId="8" fillId="0" borderId="4" xfId="5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textRotation="255" wrapText="1"/>
    </xf>
    <xf numFmtId="0" fontId="9" fillId="0" borderId="1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textRotation="255"/>
    </xf>
    <xf numFmtId="0" fontId="9" fillId="0" borderId="0" xfId="0" applyFont="1" applyFill="1" applyAlignment="1">
      <alignment horizontal="center" vertical="center" textRotation="255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J57"/>
  <sheetViews>
    <sheetView showGridLines="0" tabSelected="1" defaultGridColor="0" colorId="22" zoomScaleNormal="100" zoomScaleSheetLayoutView="115" workbookViewId="0"/>
  </sheetViews>
  <sheetFormatPr defaultColWidth="8.59765625" defaultRowHeight="13.2"/>
  <cols>
    <col min="1" max="1" width="1.59765625" style="2" customWidth="1"/>
    <col min="2" max="2" width="6.69921875" style="2" customWidth="1"/>
    <col min="3" max="3" width="12.3984375" style="2" bestFit="1" customWidth="1"/>
    <col min="4" max="4" width="13.09765625" style="2" bestFit="1" customWidth="1"/>
    <col min="5" max="5" width="9.3984375" style="2" bestFit="1" customWidth="1"/>
    <col min="6" max="6" width="7.3984375" style="2" bestFit="1" customWidth="1"/>
    <col min="7" max="8" width="8.3984375" style="2" bestFit="1" customWidth="1"/>
    <col min="9" max="9" width="9.5" style="1" customWidth="1"/>
    <col min="10" max="10" width="13.3984375" style="2" bestFit="1" customWidth="1"/>
    <col min="11" max="16384" width="8.59765625" style="2"/>
  </cols>
  <sheetData>
    <row r="1" spans="2:10" ht="23.4">
      <c r="B1" s="22" t="s">
        <v>30</v>
      </c>
      <c r="C1" s="22"/>
      <c r="D1" s="22"/>
      <c r="E1" s="22"/>
      <c r="F1" s="22"/>
      <c r="G1" s="22"/>
      <c r="H1" s="22"/>
    </row>
    <row r="2" spans="2:10">
      <c r="H2" s="3"/>
      <c r="J2" s="3" t="s">
        <v>29</v>
      </c>
    </row>
    <row r="3" spans="2:10" ht="4.5" customHeight="1" thickBot="1">
      <c r="B3" s="4"/>
      <c r="C3" s="4"/>
      <c r="D3" s="4"/>
      <c r="E3" s="4"/>
      <c r="F3" s="4"/>
      <c r="G3" s="4"/>
      <c r="H3" s="4"/>
    </row>
    <row r="4" spans="2:10" ht="14.25" customHeight="1">
      <c r="B4" s="28" t="s">
        <v>6</v>
      </c>
      <c r="C4" s="29"/>
      <c r="D4" s="34" t="s">
        <v>31</v>
      </c>
      <c r="E4" s="38" t="s">
        <v>32</v>
      </c>
      <c r="F4" s="39"/>
      <c r="G4" s="39"/>
      <c r="H4" s="39"/>
      <c r="I4" s="39"/>
      <c r="J4" s="34" t="s">
        <v>33</v>
      </c>
    </row>
    <row r="5" spans="2:10">
      <c r="B5" s="30"/>
      <c r="C5" s="31"/>
      <c r="D5" s="35"/>
      <c r="E5" s="37" t="s">
        <v>7</v>
      </c>
      <c r="F5" s="37"/>
      <c r="G5" s="37" t="s">
        <v>10</v>
      </c>
      <c r="H5" s="37" t="s">
        <v>11</v>
      </c>
      <c r="I5" s="40" t="s">
        <v>12</v>
      </c>
      <c r="J5" s="35"/>
    </row>
    <row r="6" spans="2:10">
      <c r="B6" s="32"/>
      <c r="C6" s="33"/>
      <c r="D6" s="36"/>
      <c r="E6" s="10" t="s">
        <v>8</v>
      </c>
      <c r="F6" s="10" t="s">
        <v>9</v>
      </c>
      <c r="G6" s="37"/>
      <c r="H6" s="37"/>
      <c r="I6" s="40"/>
      <c r="J6" s="36"/>
    </row>
    <row r="7" spans="2:10">
      <c r="B7" s="25" t="s">
        <v>1</v>
      </c>
      <c r="C7" s="9" t="s">
        <v>2</v>
      </c>
      <c r="D7" s="14">
        <v>604450</v>
      </c>
      <c r="E7" s="15">
        <v>13677</v>
      </c>
      <c r="F7" s="15">
        <v>1423</v>
      </c>
      <c r="G7" s="15">
        <v>33592</v>
      </c>
      <c r="H7" s="15">
        <v>199</v>
      </c>
      <c r="I7" s="21">
        <v>-18293</v>
      </c>
      <c r="J7" s="21">
        <f>D7+I7</f>
        <v>586157</v>
      </c>
    </row>
    <row r="8" spans="2:10">
      <c r="B8" s="26"/>
      <c r="C8" s="11" t="s">
        <v>3</v>
      </c>
      <c r="D8" s="16">
        <v>3765</v>
      </c>
      <c r="E8" s="15">
        <v>101</v>
      </c>
      <c r="F8" s="15">
        <v>0</v>
      </c>
      <c r="G8" s="15">
        <v>259</v>
      </c>
      <c r="H8" s="15">
        <v>15</v>
      </c>
      <c r="I8" s="21">
        <v>-143</v>
      </c>
      <c r="J8" s="21">
        <f>D8+I8</f>
        <v>3622</v>
      </c>
    </row>
    <row r="9" spans="2:10">
      <c r="B9" s="26"/>
      <c r="C9" s="11" t="s">
        <v>4</v>
      </c>
      <c r="D9" s="16">
        <v>5400</v>
      </c>
      <c r="E9" s="15">
        <v>51</v>
      </c>
      <c r="F9" s="21">
        <v>0</v>
      </c>
      <c r="G9" s="15">
        <v>204</v>
      </c>
      <c r="H9" s="15">
        <v>6</v>
      </c>
      <c r="I9" s="21">
        <v>-147</v>
      </c>
      <c r="J9" s="21">
        <f t="shared" ref="J9:J25" si="0">D9+I9</f>
        <v>5253</v>
      </c>
    </row>
    <row r="10" spans="2:10">
      <c r="B10" s="27"/>
      <c r="C10" s="12" t="s">
        <v>5</v>
      </c>
      <c r="D10" s="16">
        <v>613615</v>
      </c>
      <c r="E10" s="15">
        <f>SUM(E7:E9)</f>
        <v>13829</v>
      </c>
      <c r="F10" s="15">
        <f>SUM(F7:F9)</f>
        <v>1423</v>
      </c>
      <c r="G10" s="15">
        <f>SUM(G7:G9)</f>
        <v>34055</v>
      </c>
      <c r="H10" s="15">
        <f>SUM(H7:H9)</f>
        <v>220</v>
      </c>
      <c r="I10" s="15">
        <f>SUM(I7:I9)</f>
        <v>-18583</v>
      </c>
      <c r="J10" s="21">
        <f t="shared" si="0"/>
        <v>595032</v>
      </c>
    </row>
    <row r="11" spans="2:10">
      <c r="B11" s="43" t="s">
        <v>13</v>
      </c>
      <c r="C11" s="10" t="s">
        <v>14</v>
      </c>
      <c r="D11" s="15">
        <v>120432</v>
      </c>
      <c r="E11" s="15">
        <v>4327</v>
      </c>
      <c r="F11" s="15">
        <v>187</v>
      </c>
      <c r="G11" s="15">
        <v>15325</v>
      </c>
      <c r="H11" s="15">
        <v>292</v>
      </c>
      <c r="I11" s="21">
        <v>-10519</v>
      </c>
      <c r="J11" s="21">
        <f t="shared" si="0"/>
        <v>109913</v>
      </c>
    </row>
    <row r="12" spans="2:10">
      <c r="B12" s="44"/>
      <c r="C12" s="10" t="s">
        <v>15</v>
      </c>
      <c r="D12" s="15">
        <v>81797</v>
      </c>
      <c r="E12" s="15">
        <v>3941</v>
      </c>
      <c r="F12" s="15">
        <v>144</v>
      </c>
      <c r="G12" s="15">
        <v>8507</v>
      </c>
      <c r="H12" s="15">
        <v>199</v>
      </c>
      <c r="I12" s="21">
        <v>-4223</v>
      </c>
      <c r="J12" s="21">
        <f t="shared" si="0"/>
        <v>77574</v>
      </c>
    </row>
    <row r="13" spans="2:10">
      <c r="B13" s="44"/>
      <c r="C13" s="10" t="s">
        <v>16</v>
      </c>
      <c r="D13" s="15">
        <v>6330</v>
      </c>
      <c r="E13" s="15">
        <v>117</v>
      </c>
      <c r="F13" s="15">
        <v>2</v>
      </c>
      <c r="G13" s="15">
        <v>586</v>
      </c>
      <c r="H13" s="15">
        <v>10</v>
      </c>
      <c r="I13" s="21">
        <v>-457</v>
      </c>
      <c r="J13" s="21">
        <f t="shared" si="0"/>
        <v>5873</v>
      </c>
    </row>
    <row r="14" spans="2:10">
      <c r="B14" s="44"/>
      <c r="C14" s="13" t="s">
        <v>5</v>
      </c>
      <c r="D14" s="15">
        <v>208559</v>
      </c>
      <c r="E14" s="15">
        <f>SUM(E11:E13)</f>
        <v>8385</v>
      </c>
      <c r="F14" s="15">
        <f>SUM(F11:F13)</f>
        <v>333</v>
      </c>
      <c r="G14" s="15">
        <f>SUM(G11:G13)</f>
        <v>24418</v>
      </c>
      <c r="H14" s="15">
        <f>SUM(H11:H13)</f>
        <v>501</v>
      </c>
      <c r="I14" s="15">
        <f>SUM(I11:I13)</f>
        <v>-15199</v>
      </c>
      <c r="J14" s="21">
        <f t="shared" si="0"/>
        <v>193360</v>
      </c>
    </row>
    <row r="15" spans="2:10">
      <c r="B15" s="45" t="s">
        <v>17</v>
      </c>
      <c r="C15" s="46"/>
      <c r="D15" s="15">
        <v>9038</v>
      </c>
      <c r="E15" s="15">
        <v>768</v>
      </c>
      <c r="F15" s="15">
        <v>53</v>
      </c>
      <c r="G15" s="15">
        <v>1251</v>
      </c>
      <c r="H15" s="15">
        <v>155</v>
      </c>
      <c r="I15" s="21">
        <v>-275</v>
      </c>
      <c r="J15" s="21">
        <f t="shared" si="0"/>
        <v>8763</v>
      </c>
    </row>
    <row r="16" spans="2:10">
      <c r="B16" s="23" t="s">
        <v>18</v>
      </c>
      <c r="C16" s="24"/>
      <c r="D16" s="15">
        <v>28638</v>
      </c>
      <c r="E16" s="15">
        <v>239</v>
      </c>
      <c r="F16" s="15">
        <v>15</v>
      </c>
      <c r="G16" s="15">
        <v>168</v>
      </c>
      <c r="H16" s="15">
        <v>31</v>
      </c>
      <c r="I16" s="21">
        <v>117</v>
      </c>
      <c r="J16" s="21">
        <f t="shared" si="0"/>
        <v>28755</v>
      </c>
    </row>
    <row r="17" spans="2:10">
      <c r="B17" s="23" t="s">
        <v>19</v>
      </c>
      <c r="C17" s="24"/>
      <c r="D17" s="15">
        <v>91348</v>
      </c>
      <c r="E17" s="15">
        <v>112</v>
      </c>
      <c r="F17" s="15">
        <v>664</v>
      </c>
      <c r="G17" s="15">
        <v>261</v>
      </c>
      <c r="H17" s="15">
        <v>-529</v>
      </c>
      <c r="I17" s="21">
        <v>-14</v>
      </c>
      <c r="J17" s="21">
        <f t="shared" si="0"/>
        <v>91334</v>
      </c>
    </row>
    <row r="18" spans="2:10">
      <c r="B18" s="41" t="s">
        <v>22</v>
      </c>
      <c r="C18" s="10" t="s">
        <v>20</v>
      </c>
      <c r="D18" s="15">
        <v>1613</v>
      </c>
      <c r="E18" s="15">
        <v>21</v>
      </c>
      <c r="F18" s="15">
        <v>3</v>
      </c>
      <c r="G18" s="15">
        <v>26</v>
      </c>
      <c r="H18" s="15">
        <v>0</v>
      </c>
      <c r="I18" s="21">
        <v>-2</v>
      </c>
      <c r="J18" s="21">
        <f t="shared" si="0"/>
        <v>1611</v>
      </c>
    </row>
    <row r="19" spans="2:10">
      <c r="B19" s="26"/>
      <c r="C19" s="10" t="s">
        <v>21</v>
      </c>
      <c r="D19" s="15">
        <v>5428</v>
      </c>
      <c r="E19" s="15">
        <v>0</v>
      </c>
      <c r="F19" s="15">
        <v>78</v>
      </c>
      <c r="G19" s="15">
        <v>7</v>
      </c>
      <c r="H19" s="15">
        <v>9</v>
      </c>
      <c r="I19" s="15">
        <v>80</v>
      </c>
      <c r="J19" s="21">
        <f t="shared" si="0"/>
        <v>5508</v>
      </c>
    </row>
    <row r="20" spans="2:10">
      <c r="B20" s="27"/>
      <c r="C20" s="10" t="s">
        <v>5</v>
      </c>
      <c r="D20" s="15">
        <v>7041</v>
      </c>
      <c r="E20" s="15">
        <f>SUM(E18:E19)</f>
        <v>21</v>
      </c>
      <c r="F20" s="15">
        <f>SUM(F18:F19)</f>
        <v>81</v>
      </c>
      <c r="G20" s="15">
        <f>SUM(G18:G19)</f>
        <v>33</v>
      </c>
      <c r="H20" s="15">
        <f>SUM(H18:H19)</f>
        <v>9</v>
      </c>
      <c r="I20" s="15">
        <f>SUM(I18:I19)</f>
        <v>78</v>
      </c>
      <c r="J20" s="21">
        <f t="shared" si="0"/>
        <v>7119</v>
      </c>
    </row>
    <row r="21" spans="2:10">
      <c r="B21" s="25" t="s">
        <v>27</v>
      </c>
      <c r="C21" s="10" t="s">
        <v>23</v>
      </c>
      <c r="D21" s="15">
        <v>2898</v>
      </c>
      <c r="E21" s="15">
        <v>0</v>
      </c>
      <c r="F21" s="15">
        <v>0</v>
      </c>
      <c r="G21" s="15">
        <v>1485</v>
      </c>
      <c r="H21" s="15">
        <v>0</v>
      </c>
      <c r="I21" s="21">
        <v>-1485</v>
      </c>
      <c r="J21" s="21">
        <f t="shared" si="0"/>
        <v>1413</v>
      </c>
    </row>
    <row r="22" spans="2:10">
      <c r="B22" s="26"/>
      <c r="C22" s="10" t="s">
        <v>24</v>
      </c>
      <c r="D22" s="15">
        <v>6477</v>
      </c>
      <c r="E22" s="15">
        <v>103</v>
      </c>
      <c r="F22" s="15">
        <v>3</v>
      </c>
      <c r="G22" s="15">
        <v>84</v>
      </c>
      <c r="H22" s="15">
        <v>6</v>
      </c>
      <c r="I22" s="21">
        <v>28</v>
      </c>
      <c r="J22" s="21">
        <f t="shared" si="0"/>
        <v>6505</v>
      </c>
    </row>
    <row r="23" spans="2:10">
      <c r="B23" s="26"/>
      <c r="C23" s="10" t="s">
        <v>25</v>
      </c>
      <c r="D23" s="15">
        <v>9793</v>
      </c>
      <c r="E23" s="15">
        <v>65</v>
      </c>
      <c r="F23" s="15">
        <v>1</v>
      </c>
      <c r="G23" s="15">
        <v>3</v>
      </c>
      <c r="H23" s="15">
        <v>2</v>
      </c>
      <c r="I23" s="21">
        <v>65</v>
      </c>
      <c r="J23" s="21">
        <f t="shared" si="0"/>
        <v>9858</v>
      </c>
    </row>
    <row r="24" spans="2:10">
      <c r="B24" s="26"/>
      <c r="C24" s="10" t="s">
        <v>26</v>
      </c>
      <c r="D24" s="15">
        <v>40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21">
        <f t="shared" si="0"/>
        <v>40</v>
      </c>
    </row>
    <row r="25" spans="2:10">
      <c r="B25" s="27"/>
      <c r="C25" s="10" t="s">
        <v>5</v>
      </c>
      <c r="D25" s="15">
        <v>19208</v>
      </c>
      <c r="E25" s="19">
        <f>SUM(E21:E24)</f>
        <v>168</v>
      </c>
      <c r="F25" s="19">
        <f>SUM(F21:F24)</f>
        <v>4</v>
      </c>
      <c r="G25" s="19">
        <f>SUM(G21:G24)</f>
        <v>1572</v>
      </c>
      <c r="H25" s="19">
        <f>SUM(H21:H24)</f>
        <v>8</v>
      </c>
      <c r="I25" s="19">
        <f>SUM(I21:I24)</f>
        <v>-1392</v>
      </c>
      <c r="J25" s="21">
        <f t="shared" si="0"/>
        <v>17816</v>
      </c>
    </row>
    <row r="26" spans="2:10" ht="13.8" thickBot="1">
      <c r="B26" s="42" t="s">
        <v>28</v>
      </c>
      <c r="C26" s="42"/>
      <c r="D26" s="17">
        <v>977447</v>
      </c>
      <c r="E26" s="20">
        <f t="shared" ref="E26:J26" si="1">SUM(E10,E14,E15,E16,E17,E20,E25)</f>
        <v>23522</v>
      </c>
      <c r="F26" s="20">
        <f t="shared" si="1"/>
        <v>2573</v>
      </c>
      <c r="G26" s="20">
        <f t="shared" si="1"/>
        <v>61758</v>
      </c>
      <c r="H26" s="20">
        <f t="shared" si="1"/>
        <v>395</v>
      </c>
      <c r="I26" s="20">
        <f t="shared" si="1"/>
        <v>-35268</v>
      </c>
      <c r="J26" s="20">
        <f t="shared" si="1"/>
        <v>942179</v>
      </c>
    </row>
    <row r="27" spans="2:10" ht="3" customHeight="1">
      <c r="B27" s="4"/>
      <c r="C27" s="4"/>
      <c r="D27" s="4"/>
      <c r="E27" s="4"/>
      <c r="F27" s="4"/>
      <c r="G27" s="4"/>
      <c r="H27" s="4"/>
    </row>
    <row r="28" spans="2:10">
      <c r="B28" s="5" t="s">
        <v>0</v>
      </c>
      <c r="C28" s="6"/>
      <c r="D28" s="6"/>
      <c r="E28" s="4"/>
      <c r="F28" s="4"/>
      <c r="G28" s="4"/>
      <c r="H28" s="4"/>
    </row>
    <row r="29" spans="2:10">
      <c r="B29" s="4"/>
      <c r="C29" s="4"/>
      <c r="D29" s="4"/>
      <c r="E29" s="4"/>
      <c r="F29" s="4"/>
      <c r="G29" s="4"/>
      <c r="H29" s="4"/>
    </row>
    <row r="30" spans="2:10">
      <c r="B30" s="4"/>
      <c r="C30" s="4"/>
      <c r="D30" s="4"/>
      <c r="E30" s="4"/>
      <c r="F30" s="4"/>
      <c r="G30" s="4"/>
      <c r="H30" s="4"/>
    </row>
    <row r="31" spans="2:10">
      <c r="B31" s="4"/>
      <c r="C31" s="4"/>
      <c r="D31" s="4"/>
      <c r="E31" s="4"/>
      <c r="F31" s="4"/>
      <c r="G31" s="4"/>
      <c r="H31" s="4"/>
    </row>
    <row r="32" spans="2:10">
      <c r="B32" s="4"/>
      <c r="C32" s="4"/>
      <c r="D32" s="4"/>
      <c r="E32" s="4"/>
      <c r="F32" s="4"/>
      <c r="G32" s="4"/>
      <c r="H32" s="4"/>
    </row>
    <row r="33" spans="2:8">
      <c r="B33" s="4"/>
      <c r="C33" s="4"/>
      <c r="D33" s="4"/>
      <c r="E33" s="4"/>
      <c r="F33" s="4"/>
      <c r="G33" s="4"/>
      <c r="H33" s="4"/>
    </row>
    <row r="34" spans="2:8">
      <c r="B34" s="4"/>
      <c r="C34" s="4"/>
      <c r="D34" s="4"/>
      <c r="E34" s="4"/>
      <c r="F34" s="4"/>
      <c r="G34" s="4"/>
      <c r="H34" s="4"/>
    </row>
    <row r="35" spans="2:8">
      <c r="B35" s="4"/>
      <c r="C35" s="4"/>
      <c r="D35" s="4"/>
      <c r="E35" s="4"/>
      <c r="F35" s="4"/>
      <c r="G35" s="4"/>
      <c r="H35" s="4"/>
    </row>
    <row r="36" spans="2:8">
      <c r="B36" s="4"/>
      <c r="C36" s="4"/>
      <c r="D36" s="4"/>
      <c r="E36" s="4"/>
      <c r="F36" s="4"/>
      <c r="G36" s="4"/>
      <c r="H36" s="4"/>
    </row>
    <row r="37" spans="2:8">
      <c r="B37" s="4"/>
      <c r="C37" s="4"/>
      <c r="D37" s="4"/>
      <c r="E37" s="4"/>
      <c r="F37" s="4"/>
      <c r="G37" s="4"/>
      <c r="H37" s="4"/>
    </row>
    <row r="38" spans="2:8">
      <c r="B38" s="4"/>
      <c r="C38" s="4"/>
      <c r="D38" s="4"/>
      <c r="E38" s="4"/>
      <c r="F38" s="4"/>
      <c r="G38" s="4"/>
      <c r="H38" s="4"/>
    </row>
    <row r="39" spans="2:8">
      <c r="B39" s="4"/>
      <c r="C39" s="4"/>
      <c r="D39" s="4"/>
      <c r="E39" s="4"/>
      <c r="F39" s="4"/>
      <c r="G39" s="4"/>
      <c r="H39" s="4"/>
    </row>
    <row r="40" spans="2:8">
      <c r="B40" s="4"/>
      <c r="C40" s="4"/>
      <c r="D40" s="4"/>
      <c r="E40" s="4"/>
      <c r="F40" s="4"/>
      <c r="G40" s="4"/>
      <c r="H40" s="4"/>
    </row>
    <row r="41" spans="2:8">
      <c r="B41" s="4"/>
      <c r="C41" s="4"/>
      <c r="D41" s="4"/>
      <c r="E41" s="4"/>
      <c r="F41" s="4"/>
      <c r="G41" s="4"/>
      <c r="H41" s="4"/>
    </row>
    <row r="42" spans="2:8">
      <c r="B42" s="4"/>
      <c r="C42" s="4"/>
      <c r="D42" s="4"/>
      <c r="E42" s="4"/>
      <c r="F42" s="4"/>
      <c r="G42" s="4"/>
      <c r="H42" s="4"/>
    </row>
    <row r="43" spans="2:8">
      <c r="B43" s="4"/>
      <c r="C43" s="4"/>
      <c r="D43" s="4"/>
      <c r="E43" s="4"/>
      <c r="F43" s="4"/>
      <c r="G43" s="4"/>
      <c r="H43" s="4"/>
    </row>
    <row r="44" spans="2:8">
      <c r="B44" s="4"/>
      <c r="C44" s="4"/>
      <c r="D44" s="4"/>
      <c r="E44" s="4"/>
      <c r="F44" s="4"/>
      <c r="G44" s="4"/>
      <c r="H44" s="4"/>
    </row>
    <row r="45" spans="2:8">
      <c r="B45" s="4"/>
      <c r="C45" s="4"/>
      <c r="D45" s="4"/>
      <c r="E45" s="4"/>
      <c r="F45" s="4"/>
      <c r="G45" s="4"/>
      <c r="H45" s="4"/>
    </row>
    <row r="46" spans="2:8">
      <c r="B46" s="4"/>
      <c r="C46" s="4"/>
      <c r="D46" s="4"/>
      <c r="E46" s="4"/>
      <c r="F46" s="4"/>
      <c r="G46" s="4"/>
      <c r="H46" s="4"/>
    </row>
    <row r="47" spans="2:8">
      <c r="B47" s="4"/>
      <c r="C47" s="4"/>
      <c r="D47" s="4"/>
      <c r="E47" s="4"/>
      <c r="F47" s="4"/>
      <c r="G47" s="4"/>
      <c r="H47" s="4"/>
    </row>
    <row r="48" spans="2:8">
      <c r="B48" s="4"/>
      <c r="C48" s="4"/>
      <c r="D48" s="4"/>
      <c r="E48" s="4"/>
      <c r="F48" s="4"/>
      <c r="G48" s="4"/>
      <c r="H48" s="4"/>
    </row>
    <row r="49" spans="2:8">
      <c r="B49" s="4"/>
      <c r="C49" s="4"/>
      <c r="D49" s="4"/>
      <c r="E49" s="4"/>
      <c r="F49" s="4"/>
      <c r="G49" s="4"/>
      <c r="H49" s="4"/>
    </row>
    <row r="50" spans="2:8">
      <c r="B50" s="4"/>
      <c r="C50" s="4"/>
      <c r="D50" s="4"/>
      <c r="E50" s="4"/>
      <c r="F50" s="4"/>
      <c r="G50" s="4"/>
      <c r="H50" s="4"/>
    </row>
    <row r="51" spans="2:8">
      <c r="B51" s="4"/>
      <c r="C51" s="4"/>
      <c r="D51" s="4"/>
      <c r="E51" s="4"/>
      <c r="F51" s="4"/>
      <c r="G51" s="4"/>
      <c r="H51" s="4"/>
    </row>
    <row r="52" spans="2:8">
      <c r="B52" s="4"/>
      <c r="C52" s="4"/>
      <c r="D52" s="4"/>
      <c r="E52" s="4"/>
      <c r="F52" s="4"/>
      <c r="G52" s="4"/>
      <c r="H52" s="4"/>
    </row>
    <row r="53" spans="2:8">
      <c r="B53" s="5"/>
      <c r="C53" s="6"/>
      <c r="D53" s="6"/>
    </row>
    <row r="54" spans="2:8">
      <c r="B54" s="7"/>
    </row>
    <row r="55" spans="2:8">
      <c r="B55" s="18"/>
    </row>
    <row r="57" spans="2:8">
      <c r="D57" s="8"/>
    </row>
  </sheetData>
  <mergeCells count="17">
    <mergeCell ref="B18:B20"/>
    <mergeCell ref="B21:B25"/>
    <mergeCell ref="B26:C26"/>
    <mergeCell ref="J4:J6"/>
    <mergeCell ref="B11:B14"/>
    <mergeCell ref="B15:C15"/>
    <mergeCell ref="B16:C16"/>
    <mergeCell ref="B1:H1"/>
    <mergeCell ref="B17:C17"/>
    <mergeCell ref="B7:B10"/>
    <mergeCell ref="B4:C6"/>
    <mergeCell ref="D4:D6"/>
    <mergeCell ref="E5:F5"/>
    <mergeCell ref="G5:G6"/>
    <mergeCell ref="E4:I4"/>
    <mergeCell ref="H5:H6"/>
    <mergeCell ref="I5:I6"/>
  </mergeCells>
  <phoneticPr fontId="13"/>
  <pageMargins left="0.5" right="0.5" top="0.5" bottom="0.5" header="0.51200000000000001" footer="0.51200000000000001"/>
  <pageSetup paperSize="9" scale="98" orientation="portrait" horizontalDpi="300" verticalDpi="300" r:id="rId1"/>
  <headerFooter alignWithMargins="0"/>
  <ignoredErrors>
    <ignoredError sqref="E20:I20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2026-08-19T01:25:49Z</dcterms:created>
  <dcterms:modified xsi:type="dcterms:W3CDTF">2026-08-19T01:26:01Z</dcterms:modified>
</cp:coreProperties>
</file>