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853C0BEE-A447-42DD-88CE-626714C47E1C}" revIDLastSave="0" xr10:uidLastSave="{00000000-0000-0000-0000-000000000000}"/>
  <bookViews>
    <workbookView activeTab="1" firstSheet="1" windowHeight="8988" windowWidth="15360" xWindow="2244" yWindow="32760"/>
  </bookViews>
  <sheets>
    <sheet r:id="rId1" name="回復済み_Sheet1" sheetId="1" state="veryHidden"/>
    <sheet r:id="rId2" name="16-35" sheetId="4"/>
  </sheets>
  <definedNames>
    <definedName localSheetId="1" name="_xlnm.Print_Area">'16-35'!$B$1:$G$38</definedName>
  </definedNames>
  <calcPr calcId="191029"/>
</workbook>
</file>

<file path=xl/calcChain.xml><?xml version="1.0" encoding="utf-8"?>
<calcChain xmlns="http://schemas.openxmlformats.org/spreadsheetml/2006/main">
  <c r="E12" i="4" l="1"/>
  <c r="E13" i="4"/>
  <c r="E14" i="4"/>
  <c r="E15" i="4"/>
  <c r="E16" i="4"/>
  <c r="E11" i="4"/>
  <c r="E9" i="4"/>
  <c r="F9" i="4"/>
  <c r="G9" i="4"/>
  <c r="G11" i="4"/>
  <c r="G12" i="4"/>
  <c r="G13" i="4"/>
  <c r="G14" i="4"/>
  <c r="G16" i="4"/>
  <c r="G15" i="4"/>
  <c r="D9" i="4"/>
  <c r="C9" i="4"/>
</calcChain>
</file>

<file path=xl/sharedStrings.xml><?xml version="1.0" encoding="utf-8"?>
<sst xmlns="http://schemas.openxmlformats.org/spreadsheetml/2006/main" count="70" uniqueCount="42">
  <si>
    <t>開館日数</t>
  </si>
  <si>
    <t>計</t>
  </si>
  <si>
    <t>１日平均
入場者数</t>
    <phoneticPr fontId="6"/>
  </si>
  <si>
    <t>（単位：人，日）</t>
    <rPh sb="6" eb="7">
      <t>ニチ</t>
    </rPh>
    <phoneticPr fontId="6"/>
  </si>
  <si>
    <t>小中学生</t>
    <rPh sb="0" eb="4">
      <t>ショウチュウガクセイ</t>
    </rPh>
    <phoneticPr fontId="7"/>
  </si>
  <si>
    <t>一　般</t>
    <rPh sb="0" eb="1">
      <t>イチ</t>
    </rPh>
    <rPh sb="2" eb="3">
      <t>パン</t>
    </rPh>
    <phoneticPr fontId="7"/>
  </si>
  <si>
    <t>年度・月別</t>
    <rPh sb="0" eb="1">
      <t>トシ</t>
    </rPh>
    <rPh sb="1" eb="2">
      <t>ド</t>
    </rPh>
    <rPh sb="3" eb="4">
      <t>ツキ</t>
    </rPh>
    <rPh sb="4" eb="5">
      <t>ベツ</t>
    </rPh>
    <phoneticPr fontId="7"/>
  </si>
  <si>
    <t>開催期日</t>
  </si>
  <si>
    <t>日数</t>
  </si>
  <si>
    <t>入場者数</t>
  </si>
  <si>
    <t>１日平均
入場者数</t>
    <rPh sb="5" eb="9">
      <t>ニュウジョウシャスウ</t>
    </rPh>
    <phoneticPr fontId="6"/>
  </si>
  <si>
    <t>展覧会別</t>
    <rPh sb="0" eb="3">
      <t>テンランカイ</t>
    </rPh>
    <rPh sb="3" eb="4">
      <t>ベツ</t>
    </rPh>
    <phoneticPr fontId="6"/>
  </si>
  <si>
    <t>１日あたり
最高入場者数</t>
    <rPh sb="1" eb="2">
      <t>ニチ</t>
    </rPh>
    <rPh sb="6" eb="8">
      <t>サイコウ</t>
    </rPh>
    <rPh sb="8" eb="12">
      <t>ニュウジョウシャスウ</t>
    </rPh>
    <phoneticPr fontId="6"/>
  </si>
  <si>
    <t>（１）月別、年度別</t>
    <rPh sb="3" eb="5">
      <t>ツキベツ</t>
    </rPh>
    <rPh sb="6" eb="8">
      <t>ネンド</t>
    </rPh>
    <rPh sb="8" eb="9">
      <t>ベツ</t>
    </rPh>
    <phoneticPr fontId="6"/>
  </si>
  <si>
    <r>
      <t>資料：</t>
    </r>
    <r>
      <rPr>
        <sz val="11"/>
        <rFont val="ＭＳ Ｐ明朝"/>
        <family val="1"/>
        <charset val="128"/>
      </rPr>
      <t>美術博物館</t>
    </r>
    <rPh sb="0" eb="2">
      <t>シリョウ</t>
    </rPh>
    <rPh sb="3" eb="5">
      <t>ビジュツ</t>
    </rPh>
    <rPh sb="5" eb="8">
      <t>ハクブツカン</t>
    </rPh>
    <phoneticPr fontId="6"/>
  </si>
  <si>
    <r>
      <t xml:space="preserve">令和２年 </t>
    </r>
    <r>
      <rPr>
        <sz val="11"/>
        <rFont val="ＭＳ Ｐ明朝"/>
        <family val="1"/>
        <charset val="128"/>
      </rPr>
      <t>2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phoneticPr fontId="7"/>
  </si>
  <si>
    <r>
      <t xml:space="preserve">令和２年 </t>
    </r>
    <r>
      <rPr>
        <sz val="11"/>
        <rFont val="ＭＳ Ｐ明朝"/>
        <family val="1"/>
        <charset val="128"/>
      </rPr>
      <t>3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phoneticPr fontId="7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</si>
  <si>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5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</si>
  <si>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6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</si>
  <si>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7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</si>
  <si>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8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</si>
  <si>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9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</si>
  <si>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10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</si>
  <si>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11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6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</si>
  <si>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12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phoneticPr fontId="6"/>
  </si>
  <si>
    <t>１６-３５　美術博物館入場者数（月別、年度別、展覧会別）</t>
    <rPh sb="6" eb="8">
      <t>ビジュツ</t>
    </rPh>
    <rPh sb="8" eb="11">
      <t>ハクブツカン</t>
    </rPh>
    <rPh sb="11" eb="13">
      <t>ニュウジョウ</t>
    </rPh>
    <rPh sb="13" eb="14">
      <t>シャ</t>
    </rPh>
    <rPh sb="14" eb="15">
      <t>スウ</t>
    </rPh>
    <rPh sb="16" eb="18">
      <t>ツキベツ</t>
    </rPh>
    <rPh sb="19" eb="21">
      <t>ネンド</t>
    </rPh>
    <rPh sb="21" eb="22">
      <t>ベツ</t>
    </rPh>
    <rPh sb="23" eb="26">
      <t>テンランカイ</t>
    </rPh>
    <rPh sb="26" eb="27">
      <t>ベツ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</si>
  <si>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</si>
  <si>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</si>
  <si>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t>（２）令和６年度展覧会別</t>
    <rPh sb="3" eb="5">
      <t>レイワ</t>
    </rPh>
    <rPh sb="6" eb="8">
      <t>ネンド</t>
    </rPh>
    <rPh sb="8" eb="11">
      <t>テンランカイ</t>
    </rPh>
    <rPh sb="11" eb="12">
      <t>ベツ</t>
    </rPh>
    <phoneticPr fontId="6"/>
  </si>
  <si>
    <t>令和２年度</t>
    <rPh sb="0" eb="2">
      <t>レイワ</t>
    </rPh>
    <rPh sb="3" eb="4">
      <t>ネン</t>
    </rPh>
    <rPh sb="4" eb="5">
      <t>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</si>
  <si>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</si>
  <si>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</si>
  <si>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t>令和６年 4月</t>
    <rPh sb="0" eb="1">
      <t>レイ</t>
    </rPh>
    <rPh sb="1" eb="2">
      <t>カズ</t>
    </rPh>
    <rPh sb="3" eb="4">
      <t>ネン</t>
    </rPh>
    <phoneticPr fontId="7"/>
  </si>
  <si>
    <t>令和７年 1月</t>
    <rPh sb="0" eb="1">
      <t>レイ</t>
    </rPh>
    <rPh sb="1" eb="2">
      <t>カズ</t>
    </rPh>
    <rPh sb="3" eb="4">
      <t>ネン</t>
    </rPh>
    <phoneticPr fontId="7"/>
  </si>
  <si>
    <t>企画展「ひらいて、むすんで」</t>
    <rPh sb="0" eb="3">
      <t>キカクテン</t>
    </rPh>
    <phoneticPr fontId="6"/>
  </si>
  <si>
    <t>企画展「QuizKnockと巡る江戸東京博物館展」</t>
    <rPh sb="0" eb="3">
      <t>キカクテン</t>
    </rPh>
    <rPh sb="14" eb="15">
      <t>メグ</t>
    </rPh>
    <rPh sb="16" eb="23">
      <t>エドトウキョウハクブツカン</t>
    </rPh>
    <rPh sb="23" eb="24">
      <t>テン</t>
    </rPh>
    <phoneticPr fontId="6"/>
  </si>
  <si>
    <t>７．１３～９．２３</t>
    <phoneticPr fontId="6"/>
  </si>
  <si>
    <t>-</t>
  </si>
  <si>
    <t>-</t>
    <phoneticPr fontId="6"/>
  </si>
  <si>
    <t>資料　：美術博物館</t>
    <rPh sb="0" eb="2">
      <t>シリョウ</t>
    </rPh>
    <rPh sb="4" eb="6">
      <t>ビジュツ</t>
    </rPh>
    <rPh sb="6" eb="9">
      <t>ハクブツカン</t>
    </rPh>
    <phoneticPr fontId="6"/>
  </si>
  <si>
    <t>注      ：令和６年９月24日～令和７年３月31日まで設備改修工事のため休館</t>
    <rPh sb="0" eb="1">
      <t>チュウ</t>
    </rPh>
    <rPh sb="8" eb="10">
      <t>レイワ</t>
    </rPh>
    <rPh sb="11" eb="12">
      <t>ネン</t>
    </rPh>
    <rPh sb="13" eb="14">
      <t>ガツ</t>
    </rPh>
    <rPh sb="16" eb="17">
      <t>ニチ</t>
    </rPh>
    <rPh sb="18" eb="20">
      <t>レイワ</t>
    </rPh>
    <rPh sb="21" eb="22">
      <t>ネン</t>
    </rPh>
    <rPh sb="23" eb="24">
      <t>ガツ</t>
    </rPh>
    <rPh sb="26" eb="27">
      <t>ニチ</t>
    </rPh>
    <rPh sb="29" eb="31">
      <t>セツビ</t>
    </rPh>
    <rPh sb="31" eb="33">
      <t>カイシュウ</t>
    </rPh>
    <rPh sb="33" eb="35">
      <t>コウジ</t>
    </rPh>
    <rPh sb="38" eb="40">
      <t>キュウカン</t>
    </rPh>
    <phoneticPr fontId="6"/>
  </si>
  <si>
    <t>４．１３～６．１６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</si>
</sst>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;\-#,##0;&quot;-&quot;"/>
    <numFmt numFmtId="177" formatCode="0_);[Red]\(0\)"/>
    <numFmt numFmtId="178" formatCode="#,##0_);[Red]\(#,##0\)"/>
    <numFmt numFmtId="179" formatCode="0&quot;日&quot;"/>
    <numFmt numFmtId="180" formatCode="0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38" fontId="1" fillId="0" borderId="0" applyFont="0" applyFill="0" applyBorder="0" applyAlignment="0" applyProtection="0"/>
    <xf numFmtId="0" fontId="5" fillId="0" borderId="0"/>
  </cellStyleXfs>
  <cellXfs count="64"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38" fontId="9" fillId="0" borderId="0" xfId="5" applyFont="1" applyAlignment="1">
      <alignment vertical="center"/>
    </xf>
    <xf numFmtId="38" fontId="9" fillId="0" borderId="5" xfId="5" applyFont="1" applyBorder="1" applyAlignment="1" applyProtection="1">
      <alignment vertical="center"/>
    </xf>
    <xf numFmtId="49" fontId="12" fillId="0" borderId="0" xfId="0" applyNumberFormat="1" applyFont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38" fontId="9" fillId="0" borderId="0" xfId="5" applyFont="1" applyFill="1" applyBorder="1" applyAlignment="1" applyProtection="1">
      <alignment vertical="center"/>
    </xf>
    <xf numFmtId="38" fontId="9" fillId="0" borderId="0" xfId="5" applyFont="1" applyFill="1" applyAlignment="1">
      <alignment vertical="center"/>
    </xf>
    <xf numFmtId="38" fontId="9" fillId="0" borderId="0" xfId="5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left" vertical="center"/>
    </xf>
    <xf numFmtId="37" fontId="9" fillId="0" borderId="0" xfId="0" applyNumberFormat="1" applyFont="1" applyFill="1" applyAlignment="1" applyProtection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9" fillId="0" borderId="9" xfId="5" applyFont="1" applyFill="1" applyBorder="1" applyAlignment="1" applyProtection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9" fontId="9" fillId="0" borderId="0" xfId="0" applyNumberFormat="1" applyFont="1" applyBorder="1" applyAlignment="1">
      <alignment horizontal="left" vertical="center"/>
    </xf>
    <xf numFmtId="0" fontId="9" fillId="0" borderId="14" xfId="0" applyFont="1" applyFill="1" applyBorder="1" applyAlignment="1">
      <alignment horizontal="center" vertical="center" wrapText="1"/>
    </xf>
    <xf numFmtId="38" fontId="9" fillId="3" borderId="15" xfId="5" applyFont="1" applyFill="1" applyBorder="1" applyAlignment="1" applyProtection="1">
      <alignment vertical="center"/>
    </xf>
    <xf numFmtId="38" fontId="9" fillId="3" borderId="5" xfId="5" applyFont="1" applyFill="1" applyBorder="1" applyAlignment="1" applyProtection="1">
      <alignment vertical="center"/>
    </xf>
    <xf numFmtId="0" fontId="9" fillId="3" borderId="0" xfId="0" applyFont="1" applyFill="1" applyAlignment="1">
      <alignment vertical="center"/>
    </xf>
    <xf numFmtId="38" fontId="9" fillId="0" borderId="0" xfId="0" applyNumberFormat="1" applyFont="1" applyAlignment="1">
      <alignment vertical="center"/>
    </xf>
    <xf numFmtId="38" fontId="9" fillId="0" borderId="0" xfId="0" applyNumberFormat="1" applyFont="1" applyFill="1" applyAlignment="1">
      <alignment vertical="center"/>
    </xf>
    <xf numFmtId="38" fontId="9" fillId="0" borderId="9" xfId="5" applyFont="1" applyFill="1" applyBorder="1" applyAlignment="1">
      <alignment vertical="center"/>
    </xf>
    <xf numFmtId="178" fontId="9" fillId="0" borderId="0" xfId="0" applyNumberFormat="1" applyFont="1" applyAlignment="1">
      <alignment vertical="center"/>
    </xf>
    <xf numFmtId="3" fontId="9" fillId="0" borderId="0" xfId="5" applyNumberFormat="1" applyFont="1" applyFill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4" borderId="5" xfId="0" applyFont="1" applyFill="1" applyBorder="1" applyAlignment="1">
      <alignment vertical="center" shrinkToFit="1"/>
    </xf>
    <xf numFmtId="0" fontId="9" fillId="4" borderId="15" xfId="0" applyFont="1" applyFill="1" applyBorder="1" applyAlignment="1">
      <alignment horizontal="center" vertical="center"/>
    </xf>
    <xf numFmtId="41" fontId="9" fillId="4" borderId="5" xfId="0" applyNumberFormat="1" applyFont="1" applyFill="1" applyBorder="1" applyAlignment="1">
      <alignment vertical="center"/>
    </xf>
    <xf numFmtId="3" fontId="9" fillId="4" borderId="5" xfId="0" applyNumberFormat="1" applyFont="1" applyFill="1" applyBorder="1" applyAlignment="1">
      <alignment vertical="center"/>
    </xf>
    <xf numFmtId="177" fontId="9" fillId="4" borderId="5" xfId="0" applyNumberFormat="1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37" fontId="9" fillId="4" borderId="0" xfId="0" applyNumberFormat="1" applyFont="1" applyFill="1" applyAlignment="1" applyProtection="1">
      <alignment vertical="center"/>
    </xf>
    <xf numFmtId="0" fontId="18" fillId="4" borderId="0" xfId="0" applyFont="1" applyFill="1" applyAlignment="1">
      <alignment vertical="center"/>
    </xf>
    <xf numFmtId="177" fontId="9" fillId="0" borderId="9" xfId="5" applyNumberFormat="1" applyFont="1" applyFill="1" applyBorder="1" applyAlignment="1" applyProtection="1">
      <alignment horizontal="right" vertical="center"/>
    </xf>
    <xf numFmtId="177" fontId="9" fillId="0" borderId="0" xfId="5" applyNumberFormat="1" applyFont="1" applyFill="1" applyBorder="1" applyAlignment="1" applyProtection="1">
      <alignment horizontal="right" vertical="center"/>
    </xf>
    <xf numFmtId="177" fontId="9" fillId="0" borderId="0" xfId="5" applyNumberFormat="1" applyFont="1" applyFill="1" applyAlignment="1">
      <alignment horizontal="right" vertical="center"/>
    </xf>
    <xf numFmtId="177" fontId="9" fillId="0" borderId="0" xfId="5" applyNumberFormat="1" applyFont="1" applyFill="1" applyAlignment="1" applyProtection="1">
      <alignment horizontal="right" vertical="center"/>
    </xf>
    <xf numFmtId="0" fontId="14" fillId="0" borderId="0" xfId="0" applyFont="1" applyFill="1" applyBorder="1" applyAlignment="1">
      <alignment vertical="center" wrapText="1" shrinkToFit="1"/>
    </xf>
    <xf numFmtId="179" fontId="16" fillId="0" borderId="17" xfId="0" applyNumberFormat="1" applyFont="1" applyFill="1" applyBorder="1" applyAlignment="1">
      <alignment horizontal="center" vertical="center" wrapText="1" shrinkToFit="1"/>
    </xf>
    <xf numFmtId="180" fontId="9" fillId="0" borderId="18" xfId="0" applyNumberFormat="1" applyFont="1" applyFill="1" applyBorder="1" applyAlignment="1">
      <alignment vertical="center"/>
    </xf>
    <xf numFmtId="3" fontId="9" fillId="0" borderId="18" xfId="0" applyNumberFormat="1" applyFont="1" applyFill="1" applyBorder="1" applyAlignment="1">
      <alignment vertical="center"/>
    </xf>
    <xf numFmtId="3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0" fontId="16" fillId="0" borderId="19" xfId="0" applyFont="1" applyFill="1" applyBorder="1" applyAlignment="1">
      <alignment horizontal="center" vertical="center" shrinkToFit="1"/>
    </xf>
    <xf numFmtId="180" fontId="9" fillId="0" borderId="0" xfId="0" applyNumberFormat="1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shrinkToFit="1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tabSelected="1" zoomScaleNormal="100" zoomScaleSheetLayoutView="115" workbookViewId="0">
      <pane ySplit="1" topLeftCell="A2" activePane="bottomLeft" state="frozen"/>
      <selection pane="bottomLeft"/>
    </sheetView>
  </sheetViews>
  <sheetFormatPr defaultColWidth="8.6640625" defaultRowHeight="13.2" x14ac:dyDescent="0.2"/>
  <cols>
    <col min="1" max="1" width="1.6640625" style="1" customWidth="1"/>
    <col min="2" max="2" width="17" style="1" customWidth="1"/>
    <col min="3" max="3" width="14.77734375" style="10" customWidth="1"/>
    <col min="4" max="4" width="13.88671875" style="10" customWidth="1"/>
    <col min="5" max="5" width="14" style="10" customWidth="1"/>
    <col min="6" max="6" width="13.77734375" style="10" customWidth="1"/>
    <col min="7" max="7" width="13.44140625" style="1" customWidth="1"/>
    <col min="8" max="12" width="8.6640625" style="1"/>
    <col min="13" max="13" width="9.109375" style="1" bestFit="1" customWidth="1"/>
    <col min="14" max="16384" width="8.6640625" style="1"/>
  </cols>
  <sheetData>
    <row r="1" spans="2:12" ht="23.4" x14ac:dyDescent="0.2">
      <c r="B1" s="63" t="s">
        <v>25</v>
      </c>
      <c r="C1" s="63"/>
      <c r="D1" s="63"/>
      <c r="E1" s="63"/>
      <c r="F1" s="63"/>
      <c r="G1" s="63"/>
    </row>
    <row r="2" spans="2:12" x14ac:dyDescent="0.2">
      <c r="B2" s="1" t="s">
        <v>13</v>
      </c>
      <c r="G2" s="3" t="s">
        <v>3</v>
      </c>
    </row>
    <row r="3" spans="2:12" ht="2.25" customHeight="1" thickBot="1" x14ac:dyDescent="0.25">
      <c r="B3" s="4"/>
      <c r="C3" s="11"/>
      <c r="D3" s="11"/>
      <c r="E3" s="11"/>
      <c r="F3" s="11"/>
      <c r="G3" s="4"/>
    </row>
    <row r="4" spans="2:12" ht="26.4" x14ac:dyDescent="0.2">
      <c r="B4" s="9" t="s">
        <v>6</v>
      </c>
      <c r="C4" s="12" t="s">
        <v>5</v>
      </c>
      <c r="D4" s="13" t="s">
        <v>4</v>
      </c>
      <c r="E4" s="14" t="s">
        <v>1</v>
      </c>
      <c r="F4" s="12" t="s">
        <v>0</v>
      </c>
      <c r="G4" s="5" t="s">
        <v>2</v>
      </c>
    </row>
    <row r="5" spans="2:12" x14ac:dyDescent="0.2">
      <c r="B5" s="2" t="s">
        <v>29</v>
      </c>
      <c r="C5" s="38">
        <v>25573</v>
      </c>
      <c r="D5" s="16">
        <v>1068</v>
      </c>
      <c r="E5" s="15">
        <v>26641</v>
      </c>
      <c r="F5" s="40">
        <v>193</v>
      </c>
      <c r="G5" s="6">
        <v>138.03626943005182</v>
      </c>
      <c r="H5" s="36"/>
      <c r="I5" s="36"/>
      <c r="J5" s="36"/>
      <c r="K5" s="36"/>
      <c r="L5" s="36"/>
    </row>
    <row r="6" spans="2:12" x14ac:dyDescent="0.2">
      <c r="B6" s="2" t="s">
        <v>26</v>
      </c>
      <c r="C6" s="38">
        <v>63723</v>
      </c>
      <c r="D6" s="16">
        <v>4366</v>
      </c>
      <c r="E6" s="15">
        <v>68089</v>
      </c>
      <c r="F6" s="40">
        <v>216</v>
      </c>
      <c r="G6" s="6">
        <v>315.22685185185185</v>
      </c>
      <c r="H6" s="36"/>
      <c r="I6" s="36"/>
      <c r="J6" s="36"/>
      <c r="K6" s="36"/>
      <c r="L6" s="36"/>
    </row>
    <row r="7" spans="2:12" x14ac:dyDescent="0.2">
      <c r="B7" s="2" t="s">
        <v>30</v>
      </c>
      <c r="C7" s="38">
        <v>12435</v>
      </c>
      <c r="D7" s="16">
        <v>453</v>
      </c>
      <c r="E7" s="15">
        <v>12888</v>
      </c>
      <c r="F7" s="40">
        <v>106</v>
      </c>
      <c r="G7" s="6">
        <v>121.58490566037736</v>
      </c>
      <c r="H7" s="36"/>
      <c r="I7" s="36"/>
      <c r="J7" s="36"/>
      <c r="K7" s="36"/>
      <c r="L7" s="36"/>
    </row>
    <row r="8" spans="2:12" x14ac:dyDescent="0.2">
      <c r="B8" s="22" t="s">
        <v>27</v>
      </c>
      <c r="C8" s="38">
        <v>43049</v>
      </c>
      <c r="D8" s="17">
        <v>2476</v>
      </c>
      <c r="E8" s="15">
        <v>45525</v>
      </c>
      <c r="F8" s="40">
        <v>170</v>
      </c>
      <c r="G8" s="6">
        <v>267.79411764705884</v>
      </c>
      <c r="H8" s="36"/>
      <c r="I8" s="36"/>
      <c r="J8" s="36"/>
      <c r="K8" s="36"/>
      <c r="L8" s="36"/>
    </row>
    <row r="9" spans="2:12" x14ac:dyDescent="0.2">
      <c r="B9" s="22" t="s">
        <v>31</v>
      </c>
      <c r="C9" s="38">
        <f>SUM(C11:C22)</f>
        <v>15418</v>
      </c>
      <c r="D9" s="17">
        <f>SUM(D11:D22)</f>
        <v>1612</v>
      </c>
      <c r="E9" s="17">
        <f>SUM(E11:E22)</f>
        <v>17030</v>
      </c>
      <c r="F9" s="17">
        <f>SUM(F11:F22)</f>
        <v>119</v>
      </c>
      <c r="G9" s="6">
        <f>E9/F9</f>
        <v>143.109243697479</v>
      </c>
      <c r="H9" s="36"/>
      <c r="I9" s="36"/>
      <c r="J9" s="36"/>
      <c r="K9" s="36"/>
      <c r="L9" s="36"/>
    </row>
    <row r="10" spans="2:12" s="20" customFormat="1" ht="4.5" customHeight="1" x14ac:dyDescent="0.2">
      <c r="C10" s="23"/>
      <c r="D10" s="15"/>
      <c r="E10" s="15"/>
      <c r="F10" s="15"/>
      <c r="G10" s="6"/>
    </row>
    <row r="11" spans="2:12" x14ac:dyDescent="0.2">
      <c r="B11" s="21" t="s">
        <v>32</v>
      </c>
      <c r="C11" s="50">
        <v>911</v>
      </c>
      <c r="D11" s="51">
        <v>24</v>
      </c>
      <c r="E11" s="51">
        <f t="shared" ref="E11:E16" si="0">SUM(C11:D11)</f>
        <v>935</v>
      </c>
      <c r="F11" s="51">
        <v>15</v>
      </c>
      <c r="G11" s="52">
        <f t="shared" ref="G11:G16" si="1">E11/F11</f>
        <v>62.333333333333336</v>
      </c>
    </row>
    <row r="12" spans="2:12" x14ac:dyDescent="0.2">
      <c r="B12" s="21" t="s">
        <v>17</v>
      </c>
      <c r="C12" s="50">
        <v>1760</v>
      </c>
      <c r="D12" s="51">
        <v>59</v>
      </c>
      <c r="E12" s="51">
        <f t="shared" si="0"/>
        <v>1819</v>
      </c>
      <c r="F12" s="51">
        <v>27</v>
      </c>
      <c r="G12" s="52">
        <f t="shared" si="1"/>
        <v>67.370370370370367</v>
      </c>
    </row>
    <row r="13" spans="2:12" x14ac:dyDescent="0.2">
      <c r="B13" s="21" t="s">
        <v>18</v>
      </c>
      <c r="C13" s="50">
        <v>1555</v>
      </c>
      <c r="D13" s="51">
        <v>148</v>
      </c>
      <c r="E13" s="51">
        <f t="shared" si="0"/>
        <v>1703</v>
      </c>
      <c r="F13" s="51">
        <v>14</v>
      </c>
      <c r="G13" s="52">
        <f t="shared" si="1"/>
        <v>121.64285714285714</v>
      </c>
    </row>
    <row r="14" spans="2:12" x14ac:dyDescent="0.2">
      <c r="B14" s="21" t="s">
        <v>19</v>
      </c>
      <c r="C14" s="50">
        <v>2471</v>
      </c>
      <c r="D14" s="53">
        <v>401</v>
      </c>
      <c r="E14" s="51">
        <f t="shared" si="0"/>
        <v>2872</v>
      </c>
      <c r="F14" s="51">
        <v>16</v>
      </c>
      <c r="G14" s="52">
        <f t="shared" si="1"/>
        <v>179.5</v>
      </c>
    </row>
    <row r="15" spans="2:12" x14ac:dyDescent="0.2">
      <c r="B15" s="21" t="s">
        <v>20</v>
      </c>
      <c r="C15" s="50">
        <v>3820</v>
      </c>
      <c r="D15" s="53">
        <v>494</v>
      </c>
      <c r="E15" s="51">
        <f t="shared" si="0"/>
        <v>4314</v>
      </c>
      <c r="F15" s="51">
        <v>27</v>
      </c>
      <c r="G15" s="52">
        <f t="shared" si="1"/>
        <v>159.77777777777777</v>
      </c>
    </row>
    <row r="16" spans="2:12" x14ac:dyDescent="0.2">
      <c r="B16" s="21" t="s">
        <v>21</v>
      </c>
      <c r="C16" s="50">
        <v>4901</v>
      </c>
      <c r="D16" s="53">
        <v>486</v>
      </c>
      <c r="E16" s="51">
        <f t="shared" si="0"/>
        <v>5387</v>
      </c>
      <c r="F16" s="51">
        <v>20</v>
      </c>
      <c r="G16" s="52">
        <f t="shared" si="1"/>
        <v>269.35000000000002</v>
      </c>
    </row>
    <row r="17" spans="2:9" x14ac:dyDescent="0.2">
      <c r="B17" s="21" t="s">
        <v>22</v>
      </c>
      <c r="C17" s="50" t="s">
        <v>38</v>
      </c>
      <c r="D17" s="53" t="s">
        <v>37</v>
      </c>
      <c r="E17" s="51" t="s">
        <v>37</v>
      </c>
      <c r="F17" s="51" t="s">
        <v>37</v>
      </c>
      <c r="G17" s="52" t="s">
        <v>37</v>
      </c>
    </row>
    <row r="18" spans="2:9" x14ac:dyDescent="0.2">
      <c r="B18" s="21" t="s">
        <v>23</v>
      </c>
      <c r="C18" s="50" t="s">
        <v>37</v>
      </c>
      <c r="D18" s="53" t="s">
        <v>37</v>
      </c>
      <c r="E18" s="51" t="s">
        <v>37</v>
      </c>
      <c r="F18" s="51" t="s">
        <v>37</v>
      </c>
      <c r="G18" s="52" t="s">
        <v>37</v>
      </c>
    </row>
    <row r="19" spans="2:9" x14ac:dyDescent="0.2">
      <c r="B19" s="21" t="s">
        <v>24</v>
      </c>
      <c r="C19" s="50" t="s">
        <v>37</v>
      </c>
      <c r="D19" s="53" t="s">
        <v>37</v>
      </c>
      <c r="E19" s="51" t="s">
        <v>37</v>
      </c>
      <c r="F19" s="51" t="s">
        <v>37</v>
      </c>
      <c r="G19" s="52" t="s">
        <v>37</v>
      </c>
    </row>
    <row r="20" spans="2:9" x14ac:dyDescent="0.2">
      <c r="B20" s="21" t="s">
        <v>33</v>
      </c>
      <c r="C20" s="50" t="s">
        <v>37</v>
      </c>
      <c r="D20" s="53" t="s">
        <v>37</v>
      </c>
      <c r="E20" s="51" t="s">
        <v>37</v>
      </c>
      <c r="F20" s="51" t="s">
        <v>37</v>
      </c>
      <c r="G20" s="52" t="s">
        <v>37</v>
      </c>
      <c r="I20" s="39"/>
    </row>
    <row r="21" spans="2:9" x14ac:dyDescent="0.2">
      <c r="B21" s="22" t="s">
        <v>15</v>
      </c>
      <c r="C21" s="50" t="s">
        <v>37</v>
      </c>
      <c r="D21" s="53" t="s">
        <v>37</v>
      </c>
      <c r="E21" s="51" t="s">
        <v>37</v>
      </c>
      <c r="F21" s="51" t="s">
        <v>37</v>
      </c>
      <c r="G21" s="52" t="s">
        <v>37</v>
      </c>
      <c r="I21" s="36"/>
    </row>
    <row r="22" spans="2:9" x14ac:dyDescent="0.2">
      <c r="B22" s="24" t="s">
        <v>16</v>
      </c>
      <c r="C22" s="50" t="s">
        <v>37</v>
      </c>
      <c r="D22" s="53" t="s">
        <v>37</v>
      </c>
      <c r="E22" s="51" t="s">
        <v>37</v>
      </c>
      <c r="F22" s="51" t="s">
        <v>37</v>
      </c>
      <c r="G22" s="52" t="s">
        <v>37</v>
      </c>
      <c r="I22" s="39"/>
    </row>
    <row r="23" spans="2:9" ht="4.5" customHeight="1" thickBot="1" x14ac:dyDescent="0.25">
      <c r="B23" s="25"/>
      <c r="C23" s="33"/>
      <c r="D23" s="34"/>
      <c r="E23" s="34"/>
      <c r="F23" s="34"/>
      <c r="G23" s="7"/>
    </row>
    <row r="24" spans="2:9" ht="2.25" customHeight="1" x14ac:dyDescent="0.2">
      <c r="C24" s="35"/>
      <c r="D24" s="35"/>
      <c r="E24" s="35"/>
      <c r="F24" s="35"/>
    </row>
    <row r="25" spans="2:9" ht="15" customHeight="1" x14ac:dyDescent="0.2">
      <c r="B25" s="30" t="s">
        <v>14</v>
      </c>
      <c r="E25" s="37"/>
    </row>
    <row r="26" spans="2:9" ht="11.25" customHeight="1" x14ac:dyDescent="0.2"/>
    <row r="27" spans="2:9" x14ac:dyDescent="0.2">
      <c r="B27" s="31" t="s">
        <v>28</v>
      </c>
      <c r="F27" s="18"/>
    </row>
    <row r="28" spans="2:9" ht="2.25" customHeight="1" thickBot="1" x14ac:dyDescent="0.25">
      <c r="B28" s="8"/>
      <c r="F28" s="18"/>
    </row>
    <row r="29" spans="2:9" ht="30" customHeight="1" x14ac:dyDescent="0.2">
      <c r="B29" s="41" t="s">
        <v>11</v>
      </c>
      <c r="C29" s="29" t="s">
        <v>7</v>
      </c>
      <c r="D29" s="27" t="s">
        <v>8</v>
      </c>
      <c r="E29" s="26" t="s">
        <v>9</v>
      </c>
      <c r="F29" s="28" t="s">
        <v>12</v>
      </c>
      <c r="G29" s="32" t="s">
        <v>10</v>
      </c>
    </row>
    <row r="30" spans="2:9" ht="33.75" customHeight="1" x14ac:dyDescent="0.2">
      <c r="B30" s="54" t="s">
        <v>34</v>
      </c>
      <c r="C30" s="55" t="s">
        <v>41</v>
      </c>
      <c r="D30" s="56">
        <v>56</v>
      </c>
      <c r="E30" s="57">
        <v>4457</v>
      </c>
      <c r="F30" s="58">
        <v>260</v>
      </c>
      <c r="G30" s="59">
        <v>21</v>
      </c>
    </row>
    <row r="31" spans="2:9" ht="37.799999999999997" customHeight="1" x14ac:dyDescent="0.2">
      <c r="B31" s="54" t="s">
        <v>35</v>
      </c>
      <c r="C31" s="60" t="s">
        <v>36</v>
      </c>
      <c r="D31" s="61">
        <v>63</v>
      </c>
      <c r="E31" s="62">
        <v>12573</v>
      </c>
      <c r="F31" s="58">
        <v>522</v>
      </c>
      <c r="G31" s="59">
        <v>36</v>
      </c>
    </row>
    <row r="32" spans="2:9" ht="4.5" customHeight="1" thickBot="1" x14ac:dyDescent="0.25">
      <c r="B32" s="42"/>
      <c r="C32" s="43"/>
      <c r="D32" s="44"/>
      <c r="E32" s="45"/>
      <c r="F32" s="45"/>
      <c r="G32" s="46"/>
    </row>
    <row r="33" spans="2:7" ht="2.25" customHeight="1" x14ac:dyDescent="0.2">
      <c r="B33" s="47"/>
      <c r="C33" s="47"/>
      <c r="D33" s="47"/>
      <c r="E33" s="47"/>
      <c r="F33" s="48"/>
      <c r="G33" s="47"/>
    </row>
    <row r="34" spans="2:7" ht="14.4" x14ac:dyDescent="0.2">
      <c r="B34" s="47" t="s">
        <v>39</v>
      </c>
      <c r="C34" s="49"/>
      <c r="D34" s="47"/>
      <c r="E34" s="47"/>
      <c r="F34" s="48"/>
      <c r="G34" s="47"/>
    </row>
    <row r="35" spans="2:7" x14ac:dyDescent="0.2">
      <c r="B35" s="47" t="s">
        <v>40</v>
      </c>
      <c r="C35" s="47"/>
      <c r="D35" s="47"/>
      <c r="E35" s="47"/>
      <c r="F35" s="48"/>
      <c r="G35" s="47"/>
    </row>
    <row r="36" spans="2:7" x14ac:dyDescent="0.2">
      <c r="B36" s="47"/>
      <c r="C36" s="47"/>
      <c r="D36" s="47"/>
      <c r="E36" s="47"/>
      <c r="F36" s="48"/>
      <c r="G36" s="47"/>
    </row>
    <row r="37" spans="2:7" x14ac:dyDescent="0.2">
      <c r="B37" s="47"/>
      <c r="C37" s="47"/>
      <c r="D37" s="47"/>
      <c r="E37" s="47"/>
      <c r="F37" s="48"/>
      <c r="G37" s="47"/>
    </row>
    <row r="38" spans="2:7" x14ac:dyDescent="0.2">
      <c r="B38" s="47"/>
      <c r="C38" s="47"/>
      <c r="D38" s="47"/>
      <c r="E38" s="47"/>
      <c r="F38" s="48"/>
      <c r="G38" s="47"/>
    </row>
    <row r="39" spans="2:7" x14ac:dyDescent="0.2">
      <c r="F39" s="19"/>
    </row>
    <row r="40" spans="2:7" x14ac:dyDescent="0.2">
      <c r="F40" s="19"/>
    </row>
    <row r="41" spans="2:7" x14ac:dyDescent="0.2">
      <c r="F41" s="19"/>
    </row>
    <row r="42" spans="2:7" x14ac:dyDescent="0.2">
      <c r="F42" s="19"/>
    </row>
    <row r="43" spans="2:7" x14ac:dyDescent="0.2">
      <c r="F43" s="19"/>
    </row>
    <row r="44" spans="2:7" x14ac:dyDescent="0.2">
      <c r="F44" s="19"/>
    </row>
    <row r="45" spans="2:7" x14ac:dyDescent="0.2">
      <c r="F45" s="19"/>
    </row>
  </sheetData>
  <mergeCells count="1">
    <mergeCell ref="B1:G1"/>
  </mergeCells>
  <phoneticPr fontId="6"/>
  <pageMargins left="0.75" right="0.75" top="1" bottom="1" header="0.51200000000000001" footer="0.51200000000000001"/>
  <pageSetup paperSize="9" scale="95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16-35</vt:lpstr>
      <vt:lpstr>'16-35'!Print_Area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2026-08-19T02:35:32Z</dcterms:created>
  <dcterms:modified xsi:type="dcterms:W3CDTF">2026-08-19T02:35:42Z</dcterms:modified>
</cp:coreProperties>
</file>