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85AB092-F0FD-4DB9-A739-C1712C7ECC6C}" revIDLastSave="0" xr10:uidLastSave="{00000000-0000-0000-0000-000000000000}"/>
  <bookViews>
    <workbookView windowHeight="7872" windowWidth="23040" xWindow="32772" yWindow="32772"/>
  </bookViews>
  <sheets>
    <sheet r:id="rId1" name="16-37" sheetId="3"/>
  </sheets>
  <definedNames>
    <definedName localSheetId="0" name="_xlnm.Print_Area">'16-37'!$A$1:$H$41</definedName>
  </definedNames>
  <calcPr calcId="191029"/>
</workbook>
</file>

<file path=xl/calcChain.xml><?xml version="1.0" encoding="utf-8"?>
<calcChain xmlns="http://schemas.openxmlformats.org/spreadsheetml/2006/main">
  <c r="C9" i="3" l="1"/>
  <c r="D9" i="3"/>
  <c r="E9" i="3"/>
  <c r="G9" i="3"/>
  <c r="F9" i="3"/>
  <c r="E11" i="3"/>
  <c r="G11" i="3"/>
  <c r="E12" i="3"/>
  <c r="G12" i="3"/>
  <c r="E13" i="3"/>
  <c r="G13" i="3"/>
  <c r="E14" i="3"/>
  <c r="G14" i="3"/>
  <c r="E15" i="3"/>
  <c r="G15" i="3"/>
  <c r="E16" i="3"/>
  <c r="G16" i="3"/>
  <c r="E17" i="3"/>
  <c r="G17" i="3"/>
  <c r="E18" i="3"/>
  <c r="G18" i="3"/>
  <c r="E19" i="3"/>
  <c r="G19" i="3"/>
  <c r="E20" i="3"/>
  <c r="G20" i="3"/>
  <c r="E21" i="3"/>
  <c r="G21" i="3"/>
  <c r="E22" i="3"/>
  <c r="G22" i="3"/>
</calcChain>
</file>

<file path=xl/sharedStrings.xml><?xml version="1.0" encoding="utf-8"?>
<sst xmlns="http://schemas.openxmlformats.org/spreadsheetml/2006/main" count="26" uniqueCount="26">
  <si>
    <t>開館日数</t>
  </si>
  <si>
    <t>計</t>
  </si>
  <si>
    <t>１日平均
入場者数</t>
    <phoneticPr fontId="1"/>
  </si>
  <si>
    <t>（単位：人，日）</t>
    <rPh sb="6" eb="7">
      <t>ニチ</t>
    </rPh>
    <phoneticPr fontId="1"/>
  </si>
  <si>
    <t>大　人
（中学生以上）</t>
    <phoneticPr fontId="1"/>
  </si>
  <si>
    <t>小　人
（５歳以上）</t>
    <phoneticPr fontId="1"/>
  </si>
  <si>
    <t>年度・月別</t>
    <rPh sb="0" eb="1">
      <t>トシ</t>
    </rPh>
    <rPh sb="1" eb="2">
      <t>ド</t>
    </rPh>
    <rPh sb="3" eb="5">
      <t>ツキベツ</t>
    </rPh>
    <phoneticPr fontId="1"/>
  </si>
  <si>
    <r>
      <t>資料：</t>
    </r>
    <r>
      <rPr>
        <sz val="11"/>
        <rFont val="ＭＳ Ｐ明朝"/>
        <family val="1"/>
        <charset val="128"/>
      </rPr>
      <t>文化振興課</t>
    </r>
    <rPh sb="3" eb="5">
      <t>ブンカ</t>
    </rPh>
    <rPh sb="5" eb="7">
      <t>シンコウ</t>
    </rPh>
    <rPh sb="7" eb="8">
      <t>カ</t>
    </rPh>
    <phoneticPr fontId="1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</si>
  <si>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6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</si>
  <si>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7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</si>
  <si>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8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</si>
  <si>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9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</si>
  <si>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10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</si>
  <si>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11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</si>
  <si>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12</t>
    </r>
    <r>
      <rPr>
        <sz val="11"/>
        <color indexed="9"/>
        <rFont val="ＭＳ Ｐ明朝"/>
        <family val="1"/>
        <charset val="128"/>
      </rPr>
      <t>月</t>
    </r>
    <rPh sb="0" eb="3">
      <t>レイワガン</t>
    </rPh>
    <phoneticPr fontId="2"/>
  </si>
  <si>
    <r>
      <t xml:space="preserve">令和２年 </t>
    </r>
    <r>
      <rPr>
        <sz val="11"/>
        <rFont val="ＭＳ Ｐ明朝"/>
        <family val="1"/>
        <charset val="128"/>
      </rPr>
      <t>2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1"/>
  </si>
  <si>
    <r>
      <t xml:space="preserve">令和２年 </t>
    </r>
    <r>
      <rPr>
        <sz val="11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1"/>
  </si>
  <si>
    <r>
      <rPr>
        <sz val="11"/>
        <color indexed="9"/>
        <rFont val="ＭＳ Ｐ明朝"/>
        <family val="1"/>
        <charset val="128"/>
      </rPr>
      <t>令和元年</t>
    </r>
    <r>
      <rPr>
        <sz val="11"/>
        <rFont val="ＭＳ Ｐ明朝"/>
        <family val="1"/>
        <charset val="128"/>
      </rPr>
      <t xml:space="preserve"> 5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2" eb="4">
      <t>ガンネン</t>
    </rPh>
    <rPh sb="3" eb="4">
      <t>ネン</t>
    </rPh>
    <phoneticPr fontId="2"/>
  </si>
  <si>
    <t>１６-３７　岡崎城入場者数（月別、年度別）</t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</si>
  <si>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</si>
  <si>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</si>
  <si>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</si>
  <si>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t>令和２年度</t>
    <rPh sb="0" eb="1">
      <t>レイ</t>
    </rPh>
    <rPh sb="1" eb="2">
      <t>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</si>
  <si>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</si>
  <si>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t>令和６年 ４月</t>
    <rPh sb="0" eb="2">
      <t>レイワ</t>
    </rPh>
    <rPh sb="3" eb="4">
      <t>ネン</t>
    </rPh>
    <rPh sb="4" eb="5">
      <t>ガンネン</t>
    </rPh>
    <phoneticPr fontId="2"/>
  </si>
  <si>
    <t>令和７年 1月</t>
    <rPh sb="0" eb="1">
      <t>レイ</t>
    </rPh>
    <rPh sb="1" eb="2">
      <t>カズ</t>
    </rPh>
    <rPh sb="3" eb="4">
      <t>ネン</t>
    </rPh>
    <rPh sb="4" eb="5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</si>
</sst>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7" fontId="3" fillId="2" borderId="0" xfId="0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>
      <alignment vertical="center"/>
    </xf>
    <xf numFmtId="37" fontId="3" fillId="2" borderId="0" xfId="0" applyNumberFormat="1" applyFont="1" applyFill="1" applyAlignment="1" applyProtection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37" fontId="3" fillId="0" borderId="6" xfId="0" applyNumberFormat="1" applyFont="1" applyFill="1" applyBorder="1" applyAlignment="1" applyProtection="1">
      <alignment vertical="center"/>
    </xf>
    <xf numFmtId="37" fontId="3" fillId="0" borderId="7" xfId="0" applyNumberFormat="1" applyFont="1" applyFill="1" applyBorder="1" applyAlignment="1" applyProtection="1">
      <alignment vertical="center"/>
    </xf>
    <xf numFmtId="37" fontId="1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7" fontId="3" fillId="0" borderId="0" xfId="0" applyNumberFormat="1" applyFont="1" applyFill="1" applyBorder="1" applyAlignment="1" applyProtection="1">
      <alignment vertical="center"/>
    </xf>
    <xf numFmtId="37" fontId="14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37" fontId="12" fillId="0" borderId="6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/>
    </xf>
    <xf numFmtId="37" fontId="14" fillId="0" borderId="0" xfId="0" applyNumberFormat="1" applyFont="1" applyFill="1" applyAlignment="1" applyProtection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49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3" customWidth="1"/>
    <col min="2" max="7" width="13.09765625" style="3" customWidth="1"/>
    <col min="8" max="16384" width="8.59765625" style="3"/>
  </cols>
  <sheetData>
    <row r="1" spans="2:8" ht="23.4">
      <c r="B1" s="29" t="s">
        <v>18</v>
      </c>
      <c r="C1" s="29"/>
      <c r="D1" s="29"/>
      <c r="E1" s="29"/>
      <c r="F1" s="29"/>
      <c r="G1" s="29"/>
    </row>
    <row r="2" spans="2:8">
      <c r="G2" s="4" t="s">
        <v>3</v>
      </c>
    </row>
    <row r="3" spans="2:8" ht="2.25" customHeight="1" thickBot="1">
      <c r="B3" s="5"/>
      <c r="C3" s="5"/>
      <c r="D3" s="5"/>
      <c r="E3" s="5"/>
      <c r="F3" s="5"/>
      <c r="G3" s="5"/>
    </row>
    <row r="4" spans="2:8" ht="26.4">
      <c r="B4" s="6" t="s">
        <v>6</v>
      </c>
      <c r="C4" s="7" t="s">
        <v>4</v>
      </c>
      <c r="D4" s="8" t="s">
        <v>5</v>
      </c>
      <c r="E4" s="9" t="s">
        <v>1</v>
      </c>
      <c r="F4" s="9" t="s">
        <v>0</v>
      </c>
      <c r="G4" s="8" t="s">
        <v>2</v>
      </c>
    </row>
    <row r="5" spans="2:8">
      <c r="B5" s="10" t="s">
        <v>22</v>
      </c>
      <c r="C5" s="19">
        <v>89522</v>
      </c>
      <c r="D5" s="19">
        <v>11316</v>
      </c>
      <c r="E5" s="11">
        <v>100838</v>
      </c>
      <c r="F5" s="19">
        <v>290</v>
      </c>
      <c r="G5" s="11">
        <v>347.71724137931034</v>
      </c>
    </row>
    <row r="6" spans="2:8">
      <c r="B6" s="10" t="s">
        <v>19</v>
      </c>
      <c r="C6" s="19">
        <v>125973</v>
      </c>
      <c r="D6" s="19">
        <v>16523</v>
      </c>
      <c r="E6" s="11">
        <v>142496</v>
      </c>
      <c r="F6" s="11">
        <v>362</v>
      </c>
      <c r="G6" s="11">
        <v>393.63535911602207</v>
      </c>
    </row>
    <row r="7" spans="2:8">
      <c r="B7" s="10" t="s">
        <v>20</v>
      </c>
      <c r="C7" s="19">
        <v>167330</v>
      </c>
      <c r="D7" s="19">
        <v>17775</v>
      </c>
      <c r="E7" s="11">
        <v>185105</v>
      </c>
      <c r="F7" s="11">
        <v>146</v>
      </c>
      <c r="G7" s="11">
        <v>1267.8424657534247</v>
      </c>
    </row>
    <row r="8" spans="2:8" s="20" customFormat="1">
      <c r="B8" s="21" t="s">
        <v>21</v>
      </c>
      <c r="C8" s="19">
        <v>414398</v>
      </c>
      <c r="D8" s="19">
        <v>33843</v>
      </c>
      <c r="E8" s="22">
        <v>448241</v>
      </c>
      <c r="F8" s="22">
        <v>366</v>
      </c>
      <c r="G8" s="22">
        <v>1224.7021857923498</v>
      </c>
    </row>
    <row r="9" spans="2:8">
      <c r="B9" s="2" t="s">
        <v>23</v>
      </c>
      <c r="C9" s="19">
        <f>SUM(C11:C23)</f>
        <v>195246</v>
      </c>
      <c r="D9" s="19">
        <f>SUM(D11:D23)</f>
        <v>19605</v>
      </c>
      <c r="E9" s="19">
        <f>SUM(C9:D9)</f>
        <v>214851</v>
      </c>
      <c r="F9" s="19">
        <f>SUM(F11:F23)</f>
        <v>362</v>
      </c>
      <c r="G9" s="22">
        <f>E9/F9</f>
        <v>593.51104972375686</v>
      </c>
    </row>
    <row r="10" spans="2:8" ht="4.5" customHeight="1">
      <c r="B10" s="12"/>
      <c r="C10" s="23"/>
      <c r="D10" s="23"/>
      <c r="E10" s="19"/>
      <c r="F10" s="19"/>
      <c r="G10" s="24"/>
    </row>
    <row r="11" spans="2:8">
      <c r="B11" s="1" t="s">
        <v>24</v>
      </c>
      <c r="C11" s="23">
        <v>26295</v>
      </c>
      <c r="D11" s="23">
        <v>2744</v>
      </c>
      <c r="E11" s="19">
        <f>SUM(C11:D11)</f>
        <v>29039</v>
      </c>
      <c r="F11" s="19">
        <v>30</v>
      </c>
      <c r="G11" s="22">
        <f>E11/F11</f>
        <v>967.9666666666667</v>
      </c>
    </row>
    <row r="12" spans="2:8">
      <c r="B12" s="1" t="s">
        <v>17</v>
      </c>
      <c r="C12" s="23">
        <v>19424</v>
      </c>
      <c r="D12" s="23">
        <v>1801</v>
      </c>
      <c r="E12" s="19">
        <f t="shared" ref="E12:E21" si="0">SUM(C12:D12)</f>
        <v>21225</v>
      </c>
      <c r="F12" s="19">
        <v>31</v>
      </c>
      <c r="G12" s="22">
        <f>E12/F12</f>
        <v>684.67741935483866</v>
      </c>
    </row>
    <row r="13" spans="2:8">
      <c r="B13" s="1" t="s">
        <v>8</v>
      </c>
      <c r="C13" s="23">
        <v>12573</v>
      </c>
      <c r="D13" s="23">
        <v>1190</v>
      </c>
      <c r="E13" s="19">
        <f t="shared" si="0"/>
        <v>13763</v>
      </c>
      <c r="F13" s="19">
        <v>30</v>
      </c>
      <c r="G13" s="22">
        <f t="shared" ref="G13:G22" si="1">E13/F13</f>
        <v>458.76666666666665</v>
      </c>
    </row>
    <row r="14" spans="2:8">
      <c r="B14" s="1" t="s">
        <v>9</v>
      </c>
      <c r="C14" s="23">
        <v>11045</v>
      </c>
      <c r="D14" s="23">
        <v>1351</v>
      </c>
      <c r="E14" s="19">
        <f t="shared" si="0"/>
        <v>12396</v>
      </c>
      <c r="F14" s="19">
        <v>31</v>
      </c>
      <c r="G14" s="22">
        <f t="shared" si="1"/>
        <v>399.87096774193549</v>
      </c>
      <c r="H14" s="30"/>
    </row>
    <row r="15" spans="2:8">
      <c r="B15" s="1" t="s">
        <v>10</v>
      </c>
      <c r="C15" s="26">
        <v>15097</v>
      </c>
      <c r="D15" s="26">
        <v>1965</v>
      </c>
      <c r="E15" s="19">
        <f t="shared" si="0"/>
        <v>17062</v>
      </c>
      <c r="F15" s="27">
        <v>31</v>
      </c>
      <c r="G15" s="22">
        <f t="shared" si="1"/>
        <v>550.38709677419354</v>
      </c>
      <c r="H15" s="31"/>
    </row>
    <row r="16" spans="2:8">
      <c r="B16" s="1" t="s">
        <v>11</v>
      </c>
      <c r="C16" s="26">
        <v>14547</v>
      </c>
      <c r="D16" s="26">
        <v>1121</v>
      </c>
      <c r="E16" s="19">
        <f t="shared" si="0"/>
        <v>15668</v>
      </c>
      <c r="F16" s="27">
        <v>30</v>
      </c>
      <c r="G16" s="22">
        <f t="shared" si="1"/>
        <v>522.26666666666665</v>
      </c>
      <c r="H16" s="31"/>
    </row>
    <row r="17" spans="2:8">
      <c r="B17" s="1" t="s">
        <v>12</v>
      </c>
      <c r="C17" s="26">
        <v>15154</v>
      </c>
      <c r="D17" s="26">
        <v>1486</v>
      </c>
      <c r="E17" s="19">
        <f t="shared" si="0"/>
        <v>16640</v>
      </c>
      <c r="F17" s="27">
        <v>31</v>
      </c>
      <c r="G17" s="22">
        <f t="shared" si="1"/>
        <v>536.77419354838707</v>
      </c>
      <c r="H17" s="31"/>
    </row>
    <row r="18" spans="2:8">
      <c r="B18" s="1" t="s">
        <v>13</v>
      </c>
      <c r="C18" s="26">
        <v>19021</v>
      </c>
      <c r="D18" s="26">
        <v>1506</v>
      </c>
      <c r="E18" s="19">
        <f t="shared" si="0"/>
        <v>20527</v>
      </c>
      <c r="F18" s="27">
        <v>30</v>
      </c>
      <c r="G18" s="22">
        <f t="shared" si="1"/>
        <v>684.23333333333335</v>
      </c>
      <c r="H18" s="31"/>
    </row>
    <row r="19" spans="2:8">
      <c r="B19" s="1" t="s">
        <v>14</v>
      </c>
      <c r="C19" s="28">
        <v>11131</v>
      </c>
      <c r="D19" s="26">
        <v>1357</v>
      </c>
      <c r="E19" s="19">
        <f t="shared" si="0"/>
        <v>12488</v>
      </c>
      <c r="F19" s="27">
        <v>28</v>
      </c>
      <c r="G19" s="22">
        <f t="shared" si="1"/>
        <v>446</v>
      </c>
      <c r="H19" s="31"/>
    </row>
    <row r="20" spans="2:8">
      <c r="B20" s="1" t="s">
        <v>25</v>
      </c>
      <c r="C20" s="26">
        <v>13740</v>
      </c>
      <c r="D20" s="26">
        <v>1525</v>
      </c>
      <c r="E20" s="19">
        <f t="shared" si="0"/>
        <v>15265</v>
      </c>
      <c r="F20" s="27">
        <v>31</v>
      </c>
      <c r="G20" s="22">
        <f t="shared" si="1"/>
        <v>492.41935483870969</v>
      </c>
    </row>
    <row r="21" spans="2:8">
      <c r="B21" s="2" t="s">
        <v>15</v>
      </c>
      <c r="C21" s="26">
        <v>14365</v>
      </c>
      <c r="D21" s="26">
        <v>1271</v>
      </c>
      <c r="E21" s="19">
        <f t="shared" si="0"/>
        <v>15636</v>
      </c>
      <c r="F21" s="27">
        <v>28</v>
      </c>
      <c r="G21" s="22">
        <f t="shared" si="1"/>
        <v>558.42857142857144</v>
      </c>
    </row>
    <row r="22" spans="2:8">
      <c r="B22" s="2" t="s">
        <v>16</v>
      </c>
      <c r="C22" s="19">
        <v>22854</v>
      </c>
      <c r="D22" s="19">
        <v>2288</v>
      </c>
      <c r="E22" s="19">
        <f>SUM(C22:D22)</f>
        <v>25142</v>
      </c>
      <c r="F22" s="19">
        <v>31</v>
      </c>
      <c r="G22" s="22">
        <f t="shared" si="1"/>
        <v>811.0322580645161</v>
      </c>
    </row>
    <row r="23" spans="2:8" ht="2.25" customHeight="1" thickBot="1">
      <c r="B23" s="16"/>
      <c r="C23" s="18"/>
      <c r="D23" s="17"/>
      <c r="E23" s="17"/>
      <c r="F23" s="17"/>
      <c r="G23" s="25"/>
    </row>
    <row r="24" spans="2:8" ht="2.25" customHeight="1"/>
    <row r="25" spans="2:8">
      <c r="B25" s="14" t="s">
        <v>7</v>
      </c>
      <c r="F25" s="15"/>
    </row>
    <row r="27" spans="2:8">
      <c r="C27" s="13"/>
      <c r="D27" s="13"/>
      <c r="E27" s="13"/>
      <c r="F27" s="13"/>
      <c r="G27" s="13"/>
    </row>
    <row r="29" spans="2:8">
      <c r="F29" s="13"/>
    </row>
    <row r="30" spans="2:8">
      <c r="F30" s="13"/>
    </row>
    <row r="31" spans="2:8">
      <c r="F31" s="13"/>
    </row>
    <row r="32" spans="2:8">
      <c r="F32" s="13"/>
    </row>
    <row r="33" spans="6:6">
      <c r="F33" s="13"/>
    </row>
    <row r="34" spans="6:6">
      <c r="F34" s="13"/>
    </row>
    <row r="35" spans="6:6">
      <c r="F35" s="13"/>
    </row>
    <row r="36" spans="6:6">
      <c r="F36" s="13"/>
    </row>
    <row r="37" spans="6:6">
      <c r="F37" s="13"/>
    </row>
    <row r="38" spans="6:6">
      <c r="F38" s="13"/>
    </row>
    <row r="39" spans="6:6">
      <c r="F39" s="13"/>
    </row>
    <row r="40" spans="6:6">
      <c r="F40" s="13"/>
    </row>
    <row r="41" spans="6:6">
      <c r="F41" s="13"/>
    </row>
    <row r="42" spans="6:6">
      <c r="F42" s="13"/>
    </row>
    <row r="43" spans="6:6">
      <c r="F43" s="13"/>
    </row>
    <row r="44" spans="6:6">
      <c r="F44" s="13"/>
    </row>
    <row r="45" spans="6:6">
      <c r="F45" s="13"/>
    </row>
    <row r="46" spans="6:6">
      <c r="F46" s="13"/>
    </row>
    <row r="47" spans="6:6">
      <c r="F47" s="13"/>
    </row>
    <row r="48" spans="6:6">
      <c r="F48" s="13"/>
    </row>
    <row r="49" spans="6:6">
      <c r="F49" s="13"/>
    </row>
  </sheetData>
  <mergeCells count="2">
    <mergeCell ref="B1:G1"/>
    <mergeCell ref="H14:H19"/>
  </mergeCells>
  <phoneticPr fontId="13"/>
  <pageMargins left="0.9055118110236221" right="0.51181102362204722" top="0.9055118110236221" bottom="0.51181102362204722" header="0.51181102362204722" footer="0.51181102362204722"/>
  <pageSetup paperSize="9" scale="92" orientation="portrait" horizontalDpi="300" verticalDpi="300" r:id="rId1"/>
  <headerFooter alignWithMargins="0"/>
  <ignoredErrors>
    <ignoredError sqref="E9" formula="1"/>
    <ignoredError sqref="G11:G12 G13:G22" evalError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16-37</vt:lpstr>
      <vt:lpstr>'16-37'!Print_Area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2026-08-19T02:37:12Z</dcterms:created>
  <dcterms:modified xsi:type="dcterms:W3CDTF">2026-08-19T02:37:27Z</dcterms:modified>
</cp:coreProperties>
</file>