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0391"/>
  <workbookPr filterPrivacy="1"/>
  <xr:revisionPtr xr6:coauthVersionLast="36" xr6:coauthVersionMax="36" documentId="13_ncr:1_{B1D88D52-E8D0-4CE0-9ABB-6DF5E90E765D}" revIDLastSave="0" xr10:uidLastSave="{00000000-0000-0000-0000-000000000000}"/>
  <bookViews>
    <workbookView activeTab="1" firstSheet="1" xr2:uid="{00000000-000D-0000-FFFF-FFFF00000000}" windowHeight="7110" windowWidth="20490" xWindow="32760" yWindow="32760"/>
  </bookViews>
  <sheets>
    <sheet r:id="rId1" name="回復済み_Sheet1" sheetId="1" state="veryHidden"/>
    <sheet r:id="rId2" name="R7" sheetId="17"/>
    <sheet r:id="rId3" name="R6" sheetId="16"/>
    <sheet r:id="rId4" name="R５" sheetId="15"/>
    <sheet r:id="rId5" name="R4" sheetId="14"/>
    <sheet r:id="rId6" name="R3" sheetId="13"/>
    <sheet r:id="rId7" name="R2" sheetId="12"/>
    <sheet r:id="rId8" name="R1" sheetId="11"/>
    <sheet r:id="rId9" name="H30" sheetId="10"/>
    <sheet r:id="rId10" name="H29" sheetId="9"/>
    <sheet r:id="rId11" name="H28" sheetId="8"/>
    <sheet r:id="rId12" name="H27" sheetId="7"/>
    <sheet r:id="rId13" name="H26" sheetId="6"/>
    <sheet r:id="rId14" name="H25" sheetId="5"/>
    <sheet r:id="rId15" name="H24" sheetId="4"/>
    <sheet r:id="rId16" name="H23" sheetId="3"/>
  </sheets>
  <calcPr calcId="191029"/>
</workbook>
</file>

<file path=xl/calcChain.xml><?xml version="1.0" encoding="utf-8"?>
<calcChain xmlns="http://schemas.openxmlformats.org/spreadsheetml/2006/main">
  <c r="O5" i="17" l="1"/>
  <c r="O6" i="17"/>
  <c r="O7" i="17"/>
  <c r="O8" i="17"/>
  <c r="O9" i="17"/>
  <c r="O12" i="17"/>
  <c r="O10" i="17"/>
  <c r="O11" i="17"/>
  <c r="N12" i="17"/>
  <c r="M12" i="17"/>
  <c r="L12" i="17"/>
  <c r="K12" i="17"/>
  <c r="J12" i="17"/>
  <c r="I12" i="17"/>
  <c r="H12" i="17"/>
  <c r="G12" i="17"/>
  <c r="F12" i="17"/>
  <c r="E12" i="17"/>
  <c r="D12" i="17"/>
  <c r="C12" i="17"/>
  <c r="D12" i="16"/>
  <c r="E12" i="16"/>
  <c r="F12" i="16"/>
  <c r="G12" i="16"/>
  <c r="H12" i="16"/>
  <c r="I12" i="16"/>
  <c r="J12" i="16"/>
  <c r="K12" i="16"/>
  <c r="L12" i="16"/>
  <c r="M12" i="16"/>
  <c r="N12" i="16"/>
  <c r="C12" i="16"/>
  <c r="C12" i="15"/>
  <c r="O11" i="16"/>
  <c r="O10" i="16"/>
  <c r="O9" i="16"/>
  <c r="O8" i="16"/>
  <c r="O7" i="16"/>
  <c r="O6" i="16"/>
  <c r="O5" i="16"/>
  <c r="N12" i="15"/>
  <c r="L12" i="15"/>
  <c r="K12" i="15"/>
  <c r="J12" i="15"/>
  <c r="I12" i="15"/>
  <c r="H12" i="15"/>
  <c r="G12" i="15"/>
  <c r="F12" i="15"/>
  <c r="E12" i="15"/>
  <c r="D12" i="15"/>
  <c r="O11" i="15"/>
  <c r="O10" i="15"/>
  <c r="O9" i="15"/>
  <c r="O8" i="15"/>
  <c r="O7" i="15"/>
  <c r="O6" i="15"/>
  <c r="M12" i="15"/>
  <c r="M5" i="14"/>
  <c r="M12" i="14"/>
  <c r="I12" i="14"/>
  <c r="N12" i="14"/>
  <c r="L12" i="14"/>
  <c r="K12" i="14"/>
  <c r="J12" i="14"/>
  <c r="H12" i="14"/>
  <c r="G12" i="14"/>
  <c r="F12" i="14"/>
  <c r="E12" i="14"/>
  <c r="D12" i="14"/>
  <c r="C12" i="14"/>
  <c r="O11" i="14"/>
  <c r="O10" i="14"/>
  <c r="O9" i="14"/>
  <c r="O8" i="14"/>
  <c r="O7" i="14"/>
  <c r="O6" i="14"/>
  <c r="N12" i="13"/>
  <c r="M12" i="13"/>
  <c r="L12" i="13"/>
  <c r="K12" i="13"/>
  <c r="J12" i="13"/>
  <c r="I12" i="13"/>
  <c r="H12" i="13"/>
  <c r="G12" i="13"/>
  <c r="F12" i="13"/>
  <c r="E12" i="13"/>
  <c r="D12" i="13"/>
  <c r="C12" i="13"/>
  <c r="O11" i="13"/>
  <c r="O12" i="13"/>
  <c r="O10" i="13"/>
  <c r="O9" i="13"/>
  <c r="O8" i="13"/>
  <c r="O7" i="13"/>
  <c r="O6" i="13"/>
  <c r="O5" i="13"/>
  <c r="N12" i="12"/>
  <c r="M12" i="12"/>
  <c r="L12" i="12"/>
  <c r="K12" i="12"/>
  <c r="J12" i="12"/>
  <c r="I12" i="12"/>
  <c r="H12" i="12"/>
  <c r="G12" i="12"/>
  <c r="F12" i="12"/>
  <c r="E12" i="12"/>
  <c r="D12" i="12"/>
  <c r="C12" i="12"/>
  <c r="O11" i="12"/>
  <c r="O10" i="12"/>
  <c r="O9" i="12"/>
  <c r="O8" i="12"/>
  <c r="O7" i="12"/>
  <c r="O6" i="12"/>
  <c r="O5" i="12"/>
  <c r="N12" i="11"/>
  <c r="M12" i="11"/>
  <c r="L12" i="11"/>
  <c r="K12" i="11"/>
  <c r="J12" i="11"/>
  <c r="I12" i="11"/>
  <c r="H12" i="11"/>
  <c r="G12" i="11"/>
  <c r="F12" i="11"/>
  <c r="E12" i="11"/>
  <c r="D12" i="11"/>
  <c r="C12" i="11"/>
  <c r="O11" i="11"/>
  <c r="O10" i="11"/>
  <c r="P10" i="11"/>
  <c r="O9" i="11"/>
  <c r="P9" i="11"/>
  <c r="O8" i="11"/>
  <c r="O7" i="11"/>
  <c r="O6" i="11"/>
  <c r="O5" i="11"/>
  <c r="O12" i="11"/>
  <c r="O9" i="10"/>
  <c r="N12" i="10"/>
  <c r="M12" i="10"/>
  <c r="L12" i="10"/>
  <c r="K12" i="10"/>
  <c r="J12" i="10"/>
  <c r="I12" i="10"/>
  <c r="H12" i="10"/>
  <c r="G12" i="10"/>
  <c r="O8" i="10"/>
  <c r="O7" i="10"/>
  <c r="O6" i="10"/>
  <c r="O5" i="10"/>
  <c r="N12" i="9"/>
  <c r="M12" i="9"/>
  <c r="L12" i="9"/>
  <c r="K12" i="9"/>
  <c r="J12" i="9"/>
  <c r="I12" i="9"/>
  <c r="H12" i="9"/>
  <c r="G12" i="9"/>
  <c r="F12" i="9"/>
  <c r="E12" i="9"/>
  <c r="D12" i="9"/>
  <c r="C12" i="9"/>
  <c r="O11" i="9"/>
  <c r="O10" i="9"/>
  <c r="O9" i="9"/>
  <c r="O8" i="9"/>
  <c r="O7" i="9"/>
  <c r="O6" i="9"/>
  <c r="O5" i="9"/>
  <c r="L12" i="8"/>
  <c r="O6" i="8"/>
  <c r="O7" i="8"/>
  <c r="O8" i="8"/>
  <c r="O9" i="8"/>
  <c r="O10" i="8"/>
  <c r="O11" i="8"/>
  <c r="O5" i="8"/>
  <c r="D12" i="8"/>
  <c r="N12" i="8"/>
  <c r="M12" i="8"/>
  <c r="K12" i="8"/>
  <c r="J12" i="8"/>
  <c r="I12" i="8"/>
  <c r="H12" i="8"/>
  <c r="G12" i="8"/>
  <c r="F12" i="8"/>
  <c r="E12" i="8"/>
  <c r="C12" i="8"/>
  <c r="D12" i="7"/>
  <c r="E12" i="7"/>
  <c r="F12" i="7"/>
  <c r="G12" i="7"/>
  <c r="H12" i="7"/>
  <c r="I12" i="7"/>
  <c r="J12" i="7"/>
  <c r="K12" i="7"/>
  <c r="L12" i="7"/>
  <c r="M12" i="7"/>
  <c r="N12" i="7"/>
  <c r="C12" i="7"/>
  <c r="O11" i="7"/>
  <c r="O10" i="7"/>
  <c r="O9" i="7"/>
  <c r="O8" i="7"/>
  <c r="O12" i="7"/>
  <c r="O7" i="7"/>
  <c r="O6" i="7"/>
  <c r="O5" i="7"/>
  <c r="N12" i="6"/>
  <c r="M12" i="6"/>
  <c r="L12" i="6"/>
  <c r="K12" i="6"/>
  <c r="J12" i="6"/>
  <c r="I12" i="6"/>
  <c r="H12" i="6"/>
  <c r="G12" i="6"/>
  <c r="F12" i="6"/>
  <c r="E12" i="6"/>
  <c r="D12" i="6"/>
  <c r="C12" i="6"/>
  <c r="O11" i="6"/>
  <c r="O12" i="6"/>
  <c r="O10" i="6"/>
  <c r="O9" i="6"/>
  <c r="O8" i="6"/>
  <c r="O7" i="6"/>
  <c r="O6" i="6"/>
  <c r="O5" i="6"/>
  <c r="C12" i="5"/>
  <c r="O5" i="5"/>
  <c r="O12" i="5"/>
  <c r="O6" i="5"/>
  <c r="O7" i="5"/>
  <c r="O8" i="5"/>
  <c r="O9" i="5"/>
  <c r="O10" i="5"/>
  <c r="O11" i="5"/>
  <c r="D12" i="5"/>
  <c r="E12" i="5"/>
  <c r="F12" i="5"/>
  <c r="G12" i="5"/>
  <c r="H12" i="5"/>
  <c r="I12" i="5"/>
  <c r="J12" i="5"/>
  <c r="K12" i="5"/>
  <c r="L12" i="5"/>
  <c r="M12" i="5"/>
  <c r="N12" i="5"/>
  <c r="D12" i="4"/>
  <c r="E12" i="4"/>
  <c r="F12" i="4"/>
  <c r="G12" i="4"/>
  <c r="H12" i="4"/>
  <c r="I12" i="4"/>
  <c r="J12" i="4"/>
  <c r="K12" i="4"/>
  <c r="L12" i="4"/>
  <c r="M12" i="4"/>
  <c r="N12" i="4"/>
  <c r="O5" i="4"/>
  <c r="O6" i="4"/>
  <c r="O12" i="4"/>
  <c r="O7" i="4"/>
  <c r="O8" i="4"/>
  <c r="O9" i="4"/>
  <c r="O10" i="4"/>
  <c r="O11" i="4"/>
  <c r="C12" i="4"/>
  <c r="O5" i="3"/>
  <c r="O6" i="3"/>
  <c r="O7" i="3"/>
  <c r="O8" i="3"/>
  <c r="O9" i="3"/>
  <c r="O10" i="3"/>
  <c r="O11" i="3"/>
  <c r="N12" i="3"/>
  <c r="M12" i="3"/>
  <c r="L12" i="3"/>
  <c r="K12" i="3"/>
  <c r="J12" i="3"/>
  <c r="I12" i="3"/>
  <c r="H12" i="3"/>
  <c r="G12" i="3"/>
  <c r="F12" i="3"/>
  <c r="E12" i="3"/>
  <c r="D12" i="3"/>
  <c r="C12" i="3"/>
  <c r="C12" i="10"/>
  <c r="F12" i="10"/>
  <c r="O10" i="10"/>
  <c r="O11" i="10"/>
  <c r="E12" i="10"/>
  <c r="D12" i="10"/>
  <c r="O5" i="14"/>
  <c r="O12" i="14"/>
  <c r="O12" i="10"/>
  <c r="P8" i="10"/>
  <c r="P7" i="5"/>
  <c r="P6" i="5"/>
  <c r="P10" i="5"/>
  <c r="P8" i="5"/>
  <c r="P9" i="5"/>
  <c r="P9" i="7"/>
  <c r="P9" i="13"/>
  <c r="P10" i="13"/>
  <c r="P8" i="13"/>
  <c r="P7" i="13"/>
  <c r="P11" i="13"/>
  <c r="P6" i="13"/>
  <c r="P5" i="13"/>
  <c r="P9" i="14"/>
  <c r="P10" i="7"/>
  <c r="P11" i="7"/>
  <c r="P5" i="7"/>
  <c r="P6" i="7"/>
  <c r="P7" i="7"/>
  <c r="P9" i="10"/>
  <c r="P10" i="10"/>
  <c r="P6" i="10"/>
  <c r="P5" i="10"/>
  <c r="P11" i="10"/>
  <c r="P7" i="10"/>
  <c r="P10" i="14"/>
  <c r="P8" i="4"/>
  <c r="P7" i="4"/>
  <c r="P5" i="4"/>
  <c r="P9" i="4"/>
  <c r="P11" i="4"/>
  <c r="P10" i="4"/>
  <c r="P11" i="5"/>
  <c r="P8" i="6"/>
  <c r="P7" i="6"/>
  <c r="P6" i="6"/>
  <c r="P5" i="6"/>
  <c r="P10" i="6"/>
  <c r="P9" i="6"/>
  <c r="P6" i="14"/>
  <c r="P7" i="14"/>
  <c r="P8" i="14"/>
  <c r="P11" i="14"/>
  <c r="P11" i="11"/>
  <c r="P5" i="11"/>
  <c r="P7" i="11"/>
  <c r="P6" i="11"/>
  <c r="P8" i="11"/>
  <c r="O12" i="12"/>
  <c r="O12" i="9"/>
  <c r="P11" i="9"/>
  <c r="O12" i="3"/>
  <c r="P6" i="3"/>
  <c r="O12" i="8"/>
  <c r="P6" i="8"/>
  <c r="P8" i="7"/>
  <c r="P5" i="5"/>
  <c r="P6" i="4"/>
  <c r="P11" i="6"/>
  <c r="P5" i="14"/>
  <c r="P12" i="10"/>
  <c r="P12" i="14"/>
  <c r="P10" i="12"/>
  <c r="P8" i="12"/>
  <c r="P9" i="12"/>
  <c r="P5" i="12"/>
  <c r="P7" i="12"/>
  <c r="P11" i="12"/>
  <c r="P10" i="9"/>
  <c r="P12" i="13"/>
  <c r="P5" i="3"/>
  <c r="P6" i="12"/>
  <c r="P12" i="5"/>
  <c r="P7" i="8"/>
  <c r="P11" i="3"/>
  <c r="P9" i="3"/>
  <c r="P7" i="3"/>
  <c r="P10" i="3"/>
  <c r="P8" i="3"/>
  <c r="P12" i="11"/>
  <c r="P8" i="8"/>
  <c r="P11" i="8"/>
  <c r="P10" i="8"/>
  <c r="P9" i="8"/>
  <c r="P5" i="8"/>
  <c r="P12" i="7"/>
  <c r="P6" i="9"/>
  <c r="P7" i="9"/>
  <c r="P8" i="9"/>
  <c r="P5" i="9"/>
  <c r="P9" i="9"/>
  <c r="P12" i="6"/>
  <c r="P12" i="4"/>
  <c r="P12" i="8"/>
  <c r="P12" i="9"/>
  <c r="P12" i="12"/>
  <c r="P12" i="3"/>
  <c r="O5" i="15"/>
  <c r="O12" i="15"/>
  <c r="P9" i="15"/>
  <c r="P10" i="15"/>
  <c r="P11" i="15"/>
  <c r="P6" i="15"/>
  <c r="P7" i="15"/>
  <c r="P8" i="15"/>
  <c r="P5" i="15"/>
  <c r="P12" i="15"/>
  <c r="O12" i="16"/>
  <c r="P10" i="16"/>
  <c r="P11" i="16"/>
  <c r="P9" i="16"/>
  <c r="P7" i="16"/>
  <c r="P6" i="16"/>
  <c r="P8" i="16"/>
  <c r="P5" i="16"/>
  <c r="P12" i="16"/>
  <c r="P6" i="17"/>
  <c r="P10" i="17"/>
  <c r="P5" i="17"/>
  <c r="P11" i="17"/>
  <c r="P7" i="17"/>
  <c r="P8" i="17"/>
  <c r="P9" i="17"/>
  <c r="P12" i="17"/>
</calcChain>
</file>

<file path=xl/sharedStrings.xml><?xml version="1.0" encoding="utf-8"?>
<sst xmlns="http://schemas.openxmlformats.org/spreadsheetml/2006/main" count="740" uniqueCount="94">
  <si>
    <t>計</t>
  </si>
  <si>
    <t>日</t>
  </si>
  <si>
    <t>月</t>
  </si>
  <si>
    <t>火</t>
  </si>
  <si>
    <t>水</t>
  </si>
  <si>
    <t>木</t>
  </si>
  <si>
    <t>金</t>
  </si>
  <si>
    <t>土</t>
  </si>
  <si>
    <t>１月</t>
    <phoneticPr fontId="5"/>
  </si>
  <si>
    <t>２月</t>
    <phoneticPr fontId="5"/>
  </si>
  <si>
    <t>３月</t>
    <phoneticPr fontId="5"/>
  </si>
  <si>
    <t>４月</t>
    <phoneticPr fontId="5"/>
  </si>
  <si>
    <t>５月</t>
    <phoneticPr fontId="5"/>
  </si>
  <si>
    <t>６月</t>
    <phoneticPr fontId="5"/>
  </si>
  <si>
    <t>７月</t>
    <phoneticPr fontId="5"/>
  </si>
  <si>
    <t>８月</t>
    <phoneticPr fontId="5"/>
  </si>
  <si>
    <t>９月</t>
    <phoneticPr fontId="5"/>
  </si>
  <si>
    <t>１０月</t>
    <phoneticPr fontId="5"/>
  </si>
  <si>
    <t>１１月</t>
    <phoneticPr fontId="5"/>
  </si>
  <si>
    <t>１２月</t>
    <phoneticPr fontId="5"/>
  </si>
  <si>
    <t>区　分</t>
    <phoneticPr fontId="5"/>
  </si>
  <si>
    <r>
      <t>資料：</t>
    </r>
    <r>
      <rPr>
        <sz val="11"/>
        <rFont val="ＭＳ Ｐ明朝"/>
        <family val="1"/>
        <charset val="128"/>
      </rPr>
      <t>消防本部</t>
    </r>
    <phoneticPr fontId="5"/>
  </si>
  <si>
    <t>曜日割合
(％)</t>
    <phoneticPr fontId="5"/>
  </si>
  <si>
    <t>１９-１７　東名高速道路救急出場状況（月別、曜日別）</t>
    <phoneticPr fontId="5"/>
  </si>
  <si>
    <t>平成23年中 （単位：件）</t>
    <rPh sb="5" eb="6">
      <t>チュウ</t>
    </rPh>
    <phoneticPr fontId="5"/>
  </si>
  <si>
    <t>平成24年中 （単位：件）</t>
    <rPh sb="5" eb="6">
      <t>チュウ</t>
    </rPh>
    <phoneticPr fontId="5"/>
  </si>
  <si>
    <t>１９-１７　東名高速道路救急出場状況（月別、曜日別）</t>
    <phoneticPr fontId="5"/>
  </si>
  <si>
    <t>区　分</t>
    <phoneticPr fontId="5"/>
  </si>
  <si>
    <t>１月</t>
    <phoneticPr fontId="5"/>
  </si>
  <si>
    <t>２月</t>
    <phoneticPr fontId="5"/>
  </si>
  <si>
    <t>３月</t>
    <phoneticPr fontId="5"/>
  </si>
  <si>
    <t>４月</t>
    <phoneticPr fontId="5"/>
  </si>
  <si>
    <t>５月</t>
    <phoneticPr fontId="5"/>
  </si>
  <si>
    <t>６月</t>
    <phoneticPr fontId="5"/>
  </si>
  <si>
    <t>７月</t>
    <phoneticPr fontId="5"/>
  </si>
  <si>
    <t>８月</t>
    <phoneticPr fontId="5"/>
  </si>
  <si>
    <t>９月</t>
    <phoneticPr fontId="5"/>
  </si>
  <si>
    <t>１０月</t>
    <phoneticPr fontId="5"/>
  </si>
  <si>
    <t>１１月</t>
    <phoneticPr fontId="5"/>
  </si>
  <si>
    <t>１２月</t>
    <phoneticPr fontId="5"/>
  </si>
  <si>
    <t>曜日割合
(％)</t>
    <phoneticPr fontId="5"/>
  </si>
  <si>
    <r>
      <t>資料：</t>
    </r>
    <r>
      <rPr>
        <sz val="11"/>
        <rFont val="ＭＳ Ｐ明朝"/>
        <family val="1"/>
        <charset val="128"/>
      </rPr>
      <t>消防本部</t>
    </r>
    <phoneticPr fontId="5"/>
  </si>
  <si>
    <t>１９-１７　東名高速道路救急出場状況（月別、曜日別）</t>
    <phoneticPr fontId="5"/>
  </si>
  <si>
    <t>区　分</t>
    <phoneticPr fontId="5"/>
  </si>
  <si>
    <t>１月</t>
    <phoneticPr fontId="5"/>
  </si>
  <si>
    <t>２月</t>
    <phoneticPr fontId="5"/>
  </si>
  <si>
    <t>３月</t>
    <phoneticPr fontId="5"/>
  </si>
  <si>
    <t>４月</t>
    <phoneticPr fontId="5"/>
  </si>
  <si>
    <t>５月</t>
    <phoneticPr fontId="5"/>
  </si>
  <si>
    <t>６月</t>
    <phoneticPr fontId="5"/>
  </si>
  <si>
    <t>７月</t>
    <phoneticPr fontId="5"/>
  </si>
  <si>
    <t>８月</t>
    <phoneticPr fontId="5"/>
  </si>
  <si>
    <t>９月</t>
    <phoneticPr fontId="5"/>
  </si>
  <si>
    <t>１０月</t>
    <phoneticPr fontId="5"/>
  </si>
  <si>
    <t>１１月</t>
    <phoneticPr fontId="5"/>
  </si>
  <si>
    <t>１２月</t>
    <phoneticPr fontId="5"/>
  </si>
  <si>
    <t>曜日割合
(％)</t>
    <phoneticPr fontId="5"/>
  </si>
  <si>
    <r>
      <t>資料：</t>
    </r>
    <r>
      <rPr>
        <sz val="11"/>
        <rFont val="ＭＳ Ｐ明朝"/>
        <family val="1"/>
        <charset val="128"/>
      </rPr>
      <t>消防本部</t>
    </r>
    <phoneticPr fontId="5"/>
  </si>
  <si>
    <t>平成25年中 （単位：件）</t>
    <rPh sb="5" eb="6">
      <t>チュウ</t>
    </rPh>
    <phoneticPr fontId="5"/>
  </si>
  <si>
    <t>平成26年中 （単位：件）</t>
    <rPh sb="5" eb="6">
      <t>チュウ</t>
    </rPh>
    <phoneticPr fontId="5"/>
  </si>
  <si>
    <t>平成27年中 （単位：件）</t>
    <rPh sb="5" eb="6">
      <t>チュウ</t>
    </rPh>
    <phoneticPr fontId="5"/>
  </si>
  <si>
    <t>-</t>
    <phoneticPr fontId="10"/>
  </si>
  <si>
    <t>平成28年中 （単位：件）</t>
    <rPh sb="5" eb="6">
      <t>チュウ</t>
    </rPh>
    <phoneticPr fontId="5"/>
  </si>
  <si>
    <t>１９-１９　東名高速道路救急出場状況（月別、曜日別）</t>
    <phoneticPr fontId="5"/>
  </si>
  <si>
    <t>平成29年中 （単位：件）</t>
    <rPh sb="5" eb="6">
      <t>チュウ</t>
    </rPh>
    <phoneticPr fontId="5"/>
  </si>
  <si>
    <t>令和元年中 （単位：件）</t>
    <rPh sb="0" eb="2">
      <t>レイワ</t>
    </rPh>
    <rPh sb="2" eb="3">
      <t>ガン</t>
    </rPh>
    <rPh sb="4" eb="5">
      <t>チュウ</t>
    </rPh>
    <phoneticPr fontId="5"/>
  </si>
  <si>
    <t>-</t>
    <phoneticPr fontId="10"/>
  </si>
  <si>
    <t>-</t>
    <phoneticPr fontId="10"/>
  </si>
  <si>
    <t>-</t>
    <phoneticPr fontId="10"/>
  </si>
  <si>
    <t>令和２年中 （単位：件）</t>
    <rPh sb="0" eb="2">
      <t>レイワ</t>
    </rPh>
    <rPh sb="4" eb="5">
      <t>チュウ</t>
    </rPh>
    <phoneticPr fontId="5"/>
  </si>
  <si>
    <t>-</t>
    <phoneticPr fontId="10"/>
  </si>
  <si>
    <t>-</t>
    <phoneticPr fontId="10"/>
  </si>
  <si>
    <t>-</t>
    <phoneticPr fontId="10"/>
  </si>
  <si>
    <t>-</t>
    <phoneticPr fontId="10"/>
  </si>
  <si>
    <t>-</t>
    <phoneticPr fontId="10"/>
  </si>
  <si>
    <t>令和３年中 （単位：件）</t>
    <rPh sb="0" eb="2">
      <t>レイワ</t>
    </rPh>
    <rPh sb="4" eb="5">
      <t>チュウ</t>
    </rPh>
    <phoneticPr fontId="5"/>
  </si>
  <si>
    <t>注：割合については、小数点第２位を四捨五入のため、合算が100％とならない場合があります。</t>
    <rPh sb="0" eb="1">
      <t>チュウ</t>
    </rPh>
    <rPh sb="2" eb="4">
      <t>ワリアイ</t>
    </rPh>
    <rPh sb="10" eb="13">
      <t>ショウスウテン</t>
    </rPh>
    <rPh sb="13" eb="14">
      <t>ダイ</t>
    </rPh>
    <rPh sb="15" eb="16">
      <t>イ</t>
    </rPh>
    <rPh sb="17" eb="21">
      <t>シシャゴニュウ</t>
    </rPh>
    <rPh sb="25" eb="27">
      <t>ガッサン</t>
    </rPh>
    <rPh sb="37" eb="39">
      <t>バアイ</t>
    </rPh>
    <phoneticPr fontId="5"/>
  </si>
  <si>
    <t>令和４年中 （単位：件）</t>
    <rPh sb="0" eb="2">
      <t>レイワ</t>
    </rPh>
    <rPh sb="4" eb="5">
      <t>チュウ</t>
    </rPh>
    <phoneticPr fontId="5"/>
  </si>
  <si>
    <t>-</t>
    <phoneticPr fontId="10"/>
  </si>
  <si>
    <t>-</t>
    <phoneticPr fontId="10"/>
  </si>
  <si>
    <t>-</t>
    <phoneticPr fontId="10"/>
  </si>
  <si>
    <t>-</t>
    <phoneticPr fontId="10"/>
  </si>
  <si>
    <t>-</t>
    <phoneticPr fontId="10"/>
  </si>
  <si>
    <t>-</t>
    <phoneticPr fontId="10"/>
  </si>
  <si>
    <t>-</t>
    <phoneticPr fontId="10"/>
  </si>
  <si>
    <t>-</t>
    <phoneticPr fontId="10"/>
  </si>
  <si>
    <t>-</t>
    <phoneticPr fontId="10"/>
  </si>
  <si>
    <t>-</t>
  </si>
  <si>
    <t>平成30年中 （単位：件）</t>
    <rPh sb="5" eb="6">
      <t>チュウ</t>
    </rPh>
    <phoneticPr fontId="5"/>
  </si>
  <si>
    <t xml:space="preserve"> 注 ：割合については、小数点第２位を四捨五入のため、合算が100％とならない場合があります。</t>
    <rPh sb="1" eb="2">
      <t>チュウ</t>
    </rPh>
    <rPh sb="4" eb="6">
      <t>ワリアイ</t>
    </rPh>
    <rPh sb="12" eb="15">
      <t>ショウスウテン</t>
    </rPh>
    <rPh sb="15" eb="16">
      <t>ダイ</t>
    </rPh>
    <rPh sb="17" eb="18">
      <t>イ</t>
    </rPh>
    <rPh sb="19" eb="23">
      <t>シシャゴニュウ</t>
    </rPh>
    <rPh sb="27" eb="29">
      <t>ガッサン</t>
    </rPh>
    <rPh sb="39" eb="41">
      <t>バアイ</t>
    </rPh>
    <phoneticPr fontId="5"/>
  </si>
  <si>
    <t>令和５年中 （単位：件）</t>
    <rPh sb="0" eb="2">
      <t>レイワ</t>
    </rPh>
    <rPh sb="4" eb="5">
      <t>チュウ</t>
    </rPh>
    <phoneticPr fontId="5"/>
  </si>
  <si>
    <t>令和６年中 （単位：件）</t>
    <rPh sb="0" eb="2">
      <t>レイワ</t>
    </rPh>
    <rPh sb="4" eb="5">
      <t>チュウ</t>
    </rPh>
    <phoneticPr fontId="5"/>
  </si>
  <si>
    <t>令和７年中 （単位：件）</t>
    <rPh sb="0" eb="2">
      <t>レイワ</t>
    </rPh>
    <rPh sb="4" eb="5">
      <t>チュウ</t>
    </rPh>
    <phoneticPr fontId="5"/>
  </si>
  <si>
    <t>注  ：割合については、小数点第２位を四捨五入のため、合算が100％とならない場合があります。</t>
    <rPh sb="0" eb="1">
      <t>チュウ</t>
    </rPh>
    <rPh sb="4" eb="6">
      <t>ワリアイ</t>
    </rPh>
    <rPh sb="12" eb="15">
      <t>ショウスウテン</t>
    </rPh>
    <rPh sb="15" eb="16">
      <t>ダイ</t>
    </rPh>
    <rPh sb="17" eb="18">
      <t>イ</t>
    </rPh>
    <rPh sb="19" eb="23">
      <t>シシャゴニュウ</t>
    </rPh>
    <rPh sb="27" eb="29">
      <t>ガッサン</t>
    </rPh>
    <rPh sb="39" eb="41">
      <t>バアイ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</si>
</sst>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0.0%"/>
    <numFmt numFmtId="177" formatCode="#,##0;\-#,##0;&quot;-&quot;"/>
    <numFmt numFmtId="178" formatCode="0.0_ "/>
  </numFmts>
  <fonts count="12">
    <font>
      <sz val="12"/>
      <name val="明朝"/>
      <family val="1"/>
      <charset val="128"/>
    </font>
    <font>
      <sz val="14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6"/>
      <name val="ＭＳ Ｐ明朝"/>
      <family val="1"/>
      <charset val="128"/>
    </font>
    <font>
      <sz val="20"/>
      <name val="ＭＳ Ｐ明朝"/>
      <family val="1"/>
      <charset val="128"/>
    </font>
    <font>
      <sz val="11"/>
      <name val="ＭＳ Ｐ明朝"/>
      <family val="1"/>
      <charset val="128"/>
    </font>
    <font>
      <b/>
      <sz val="11"/>
      <name val="ＭＳ Ｐ明朝"/>
      <family val="1"/>
      <charset val="128"/>
    </font>
    <font>
      <sz val="11"/>
      <name val="ＭＳ 明朝"/>
      <family val="1"/>
      <charset val="128"/>
    </font>
    <font>
      <sz val="6"/>
      <name val="明朝"/>
      <family val="1"/>
      <charset val="128"/>
    </font>
    <font>
      <sz val="11"/>
      <color rgb="FFFF0000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 style="thin">
        <color indexed="8"/>
      </top>
      <bottom/>
      <diagonal/>
    </border>
    <border>
      <left/>
      <right style="thin">
        <color theme="1"/>
      </right>
      <top/>
      <bottom/>
      <diagonal/>
    </border>
  </borders>
  <cellStyleXfs count="6">
    <xf numFmtId="0" fontId="0" fillId="0" borderId="0"/>
    <xf numFmtId="177" fontId="2" fillId="0" borderId="0" applyFill="0" applyBorder="0" applyAlignment="0"/>
    <xf numFmtId="0" fontId="4" fillId="0" borderId="1" applyNumberFormat="0" applyAlignment="0" applyProtection="0">
      <alignment horizontal="left" vertical="center"/>
    </xf>
    <xf numFmtId="0" fontId="4" fillId="0" borderId="2">
      <alignment horizontal="left" vertical="center"/>
    </xf>
    <xf numFmtId="0" fontId="3" fillId="0" borderId="0"/>
    <xf numFmtId="0" fontId="1" fillId="0" borderId="0"/>
  </cellStyleXfs>
  <cellXfs count="68">
    <xf numFmtId="0" fontId="0" fillId="0" borderId="0" xfId="0"/>
    <xf numFmtId="0" fontId="7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4" xfId="0" applyFont="1" applyFill="1" applyBorder="1" applyAlignment="1">
      <alignment vertical="center"/>
    </xf>
    <xf numFmtId="0" fontId="7" fillId="0" borderId="5" xfId="0" applyFont="1" applyFill="1" applyBorder="1" applyAlignment="1">
      <alignment horizontal="center" vertical="center"/>
    </xf>
    <xf numFmtId="178" fontId="7" fillId="0" borderId="6" xfId="0" applyNumberFormat="1" applyFont="1" applyFill="1" applyBorder="1" applyAlignment="1" applyProtection="1">
      <alignment vertical="center"/>
    </xf>
    <xf numFmtId="178" fontId="7" fillId="0" borderId="0" xfId="0" applyNumberFormat="1" applyFont="1" applyFill="1" applyBorder="1" applyAlignment="1" applyProtection="1">
      <alignment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178" fontId="7" fillId="0" borderId="0" xfId="0" applyNumberFormat="1" applyFont="1" applyFill="1" applyAlignment="1">
      <alignment vertical="center"/>
    </xf>
    <xf numFmtId="178" fontId="8" fillId="0" borderId="4" xfId="0" applyNumberFormat="1" applyFont="1" applyFill="1" applyBorder="1" applyAlignment="1">
      <alignment vertical="center"/>
    </xf>
    <xf numFmtId="41" fontId="7" fillId="0" borderId="0" xfId="0" applyNumberFormat="1" applyFont="1" applyFill="1" applyAlignment="1">
      <alignment vertical="center"/>
    </xf>
    <xf numFmtId="41" fontId="7" fillId="0" borderId="0" xfId="0" applyNumberFormat="1" applyFont="1" applyFill="1" applyBorder="1" applyAlignment="1">
      <alignment vertical="center"/>
    </xf>
    <xf numFmtId="41" fontId="8" fillId="0" borderId="7" xfId="0" applyNumberFormat="1" applyFont="1" applyFill="1" applyBorder="1" applyAlignment="1">
      <alignment vertical="center"/>
    </xf>
    <xf numFmtId="41" fontId="8" fillId="0" borderId="4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right" vertical="center"/>
    </xf>
    <xf numFmtId="41" fontId="7" fillId="2" borderId="8" xfId="0" applyNumberFormat="1" applyFont="1" applyFill="1" applyBorder="1" applyAlignment="1">
      <alignment vertical="center"/>
    </xf>
    <xf numFmtId="41" fontId="7" fillId="2" borderId="0" xfId="0" applyNumberFormat="1" applyFont="1" applyFill="1" applyAlignment="1">
      <alignment vertical="center"/>
    </xf>
    <xf numFmtId="41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0" xfId="0" applyFont="1" applyFill="1" applyBorder="1" applyAlignment="1">
      <alignment horizontal="right" vertical="center"/>
    </xf>
    <xf numFmtId="0" fontId="7" fillId="2" borderId="4" xfId="0" applyFont="1" applyFill="1" applyBorder="1" applyAlignment="1">
      <alignment vertical="center"/>
    </xf>
    <xf numFmtId="41" fontId="7" fillId="3" borderId="8" xfId="0" applyNumberFormat="1" applyFont="1" applyFill="1" applyBorder="1" applyAlignment="1">
      <alignment vertical="center"/>
    </xf>
    <xf numFmtId="41" fontId="7" fillId="3" borderId="0" xfId="0" applyNumberFormat="1" applyFont="1" applyFill="1" applyAlignment="1">
      <alignment vertical="center"/>
    </xf>
    <xf numFmtId="41" fontId="7" fillId="3" borderId="0" xfId="0" applyNumberFormat="1" applyFont="1" applyFill="1" applyBorder="1" applyAlignment="1">
      <alignment vertical="center"/>
    </xf>
    <xf numFmtId="41" fontId="7" fillId="0" borderId="8" xfId="0" applyNumberFormat="1" applyFont="1" applyFill="1" applyBorder="1" applyAlignment="1">
      <alignment vertical="center"/>
    </xf>
    <xf numFmtId="41" fontId="7" fillId="0" borderId="0" xfId="0" applyNumberFormat="1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41" fontId="7" fillId="0" borderId="8" xfId="0" applyNumberFormat="1" applyFont="1" applyFill="1" applyBorder="1" applyAlignment="1">
      <alignment horizontal="right" vertical="center"/>
    </xf>
    <xf numFmtId="41" fontId="7" fillId="0" borderId="0" xfId="0" applyNumberFormat="1" applyFont="1" applyFill="1" applyAlignment="1">
      <alignment horizontal="right" vertical="center"/>
    </xf>
    <xf numFmtId="41" fontId="7" fillId="0" borderId="0" xfId="0" applyNumberFormat="1" applyFont="1" applyFill="1" applyBorder="1" applyAlignment="1">
      <alignment horizontal="right" vertical="center"/>
    </xf>
    <xf numFmtId="176" fontId="7" fillId="0" borderId="6" xfId="0" applyNumberFormat="1" applyFont="1" applyFill="1" applyBorder="1" applyAlignment="1" applyProtection="1">
      <alignment vertical="center"/>
    </xf>
    <xf numFmtId="176" fontId="7" fillId="0" borderId="0" xfId="0" applyNumberFormat="1" applyFont="1" applyFill="1" applyAlignment="1">
      <alignment vertical="center"/>
    </xf>
    <xf numFmtId="41" fontId="7" fillId="0" borderId="9" xfId="0" applyNumberFormat="1" applyFont="1" applyFill="1" applyBorder="1" applyAlignment="1">
      <alignment horizontal="right" vertical="center"/>
    </xf>
    <xf numFmtId="176" fontId="7" fillId="0" borderId="0" xfId="0" applyNumberFormat="1" applyFont="1" applyFill="1" applyBorder="1" applyAlignment="1" applyProtection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4" xfId="0" applyFont="1" applyFill="1" applyBorder="1" applyAlignment="1">
      <alignment horizontal="center" vertical="center"/>
    </xf>
    <xf numFmtId="41" fontId="7" fillId="0" borderId="7" xfId="0" applyNumberFormat="1" applyFont="1" applyFill="1" applyBorder="1" applyAlignment="1">
      <alignment horizontal="right" vertical="center"/>
    </xf>
    <xf numFmtId="41" fontId="7" fillId="0" borderId="4" xfId="0" applyNumberFormat="1" applyFont="1" applyFill="1" applyBorder="1" applyAlignment="1">
      <alignment horizontal="right" vertical="center"/>
    </xf>
    <xf numFmtId="41" fontId="7" fillId="0" borderId="4" xfId="0" applyNumberFormat="1" applyFont="1" applyFill="1" applyBorder="1" applyAlignment="1">
      <alignment vertical="center"/>
    </xf>
    <xf numFmtId="176" fontId="7" fillId="0" borderId="4" xfId="0" applyNumberFormat="1" applyFont="1" applyFill="1" applyBorder="1" applyAlignment="1">
      <alignment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41" fontId="7" fillId="0" borderId="6" xfId="0" applyNumberFormat="1" applyFont="1" applyFill="1" applyBorder="1" applyAlignment="1">
      <alignment horizontal="right" vertical="center"/>
    </xf>
    <xf numFmtId="0" fontId="11" fillId="0" borderId="0" xfId="0" applyFont="1" applyBorder="1" applyAlignment="1">
      <alignment vertical="center"/>
    </xf>
    <xf numFmtId="41" fontId="0" fillId="0" borderId="0" xfId="0" applyNumberFormat="1" applyFont="1" applyFill="1" applyAlignment="1">
      <alignment horizontal="right" vertical="center"/>
    </xf>
    <xf numFmtId="0" fontId="7" fillId="0" borderId="3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7" fillId="3" borderId="0" xfId="0" applyFont="1" applyFill="1" applyAlignment="1">
      <alignment vertical="center"/>
    </xf>
    <xf numFmtId="0" fontId="7" fillId="3" borderId="0" xfId="0" applyFont="1" applyFill="1" applyBorder="1" applyAlignment="1">
      <alignment horizontal="right" vertical="center"/>
    </xf>
    <xf numFmtId="41" fontId="7" fillId="3" borderId="6" xfId="0" applyNumberFormat="1" applyFont="1" applyFill="1" applyBorder="1" applyAlignment="1">
      <alignment horizontal="right" vertical="center"/>
    </xf>
    <xf numFmtId="41" fontId="7" fillId="3" borderId="0" xfId="0" applyNumberFormat="1" applyFont="1" applyFill="1" applyAlignment="1">
      <alignment horizontal="right" vertical="center"/>
    </xf>
    <xf numFmtId="41" fontId="7" fillId="3" borderId="0" xfId="0" applyNumberFormat="1" applyFont="1" applyFill="1" applyBorder="1" applyAlignment="1">
      <alignment horizontal="right" vertical="center"/>
    </xf>
    <xf numFmtId="41" fontId="0" fillId="3" borderId="0" xfId="0" applyNumberFormat="1" applyFont="1" applyFill="1" applyAlignment="1">
      <alignment horizontal="right" vertical="center"/>
    </xf>
    <xf numFmtId="41" fontId="7" fillId="3" borderId="9" xfId="0" applyNumberFormat="1" applyFont="1" applyFill="1" applyBorder="1" applyAlignment="1">
      <alignment horizontal="right" vertical="center"/>
    </xf>
    <xf numFmtId="41" fontId="7" fillId="3" borderId="8" xfId="0" applyNumberFormat="1" applyFont="1" applyFill="1" applyBorder="1" applyAlignment="1">
      <alignment horizontal="right" vertical="center"/>
    </xf>
    <xf numFmtId="41" fontId="7" fillId="3" borderId="7" xfId="0" applyNumberFormat="1" applyFont="1" applyFill="1" applyBorder="1" applyAlignment="1">
      <alignment horizontal="right" vertical="center"/>
    </xf>
    <xf numFmtId="41" fontId="7" fillId="3" borderId="4" xfId="0" applyNumberFormat="1" applyFont="1" applyFill="1" applyBorder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</cellXfs>
  <cellStyles count="6">
    <cellStyle name="Calc Currency (0)" xfId="1" xr:uid="{00000000-0005-0000-0000-000000000000}"/>
    <cellStyle name="Header1" xfId="2" xr:uid="{00000000-0005-0000-0000-000001000000}"/>
    <cellStyle name="Header2" xfId="3" xr:uid="{00000000-0005-0000-0000-000002000000}"/>
    <cellStyle name="Normal_#18-Internet" xfId="4" xr:uid="{00000000-0005-0000-0000-000003000000}"/>
    <cellStyle name="標準" xfId="0" builtinId="0"/>
    <cellStyle name="未定義" xfId="5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4.25"/>
  <sheetData/>
  <phoneticPr fontId="5"/>
  <pageMargins left="0.75" right="0.75" top="1" bottom="1" header="0.51200000000000001" footer="0.51200000000000001"/>
  <headerFooter alignWithMargins="0">
    <oddHeader>&amp;A</oddHeader>
    <oddFooter>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transitionEvaluation="1">
    <tabColor indexed="14"/>
    <pageSetUpPr fitToPage="1"/>
  </sheetPr>
  <dimension ref="B1:P16"/>
  <sheetViews>
    <sheetView showGridLines="0" tabSelected="1" defaultGridColor="0" colorId="22" zoomScaleNormal="100" workbookViewId="0"/>
  </sheetViews>
  <sheetFormatPr defaultColWidth="8.625" defaultRowHeight="13.5"/>
  <cols>
    <col min="1" max="1" width="1.625" style="3" customWidth="1"/>
    <col min="2" max="2" width="8.25" style="3" customWidth="1"/>
    <col min="3" max="14" width="5.125" style="7" customWidth="1"/>
    <col min="15" max="15" width="4.625" style="7" customWidth="1"/>
    <col min="16" max="16" width="10.125" style="7" customWidth="1"/>
    <col min="17" max="17" width="3.75" style="3" customWidth="1"/>
    <col min="18" max="16384" width="8.625" style="3"/>
  </cols>
  <sheetData>
    <row r="1" spans="2:16" ht="24">
      <c r="B1" s="66" t="s">
        <v>63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</row>
    <row r="2" spans="2:16" ht="13.5" customHeight="1">
      <c r="N2" s="56"/>
      <c r="O2" s="56"/>
      <c r="P2" s="57" t="s">
        <v>92</v>
      </c>
    </row>
    <row r="3" spans="2:16" ht="2.25" customHeight="1" thickBot="1">
      <c r="B3" s="4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27"/>
      <c r="O3" s="27"/>
      <c r="P3" s="27"/>
    </row>
    <row r="4" spans="2:16" ht="27">
      <c r="B4" s="1" t="s">
        <v>20</v>
      </c>
      <c r="C4" s="9" t="s">
        <v>8</v>
      </c>
      <c r="D4" s="9" t="s">
        <v>9</v>
      </c>
      <c r="E4" s="9" t="s">
        <v>10</v>
      </c>
      <c r="F4" s="9" t="s">
        <v>11</v>
      </c>
      <c r="G4" s="9" t="s">
        <v>12</v>
      </c>
      <c r="H4" s="9" t="s">
        <v>13</v>
      </c>
      <c r="I4" s="9" t="s">
        <v>14</v>
      </c>
      <c r="J4" s="9" t="s">
        <v>15</v>
      </c>
      <c r="K4" s="9" t="s">
        <v>16</v>
      </c>
      <c r="L4" s="9" t="s">
        <v>17</v>
      </c>
      <c r="M4" s="9" t="s">
        <v>18</v>
      </c>
      <c r="N4" s="9" t="s">
        <v>19</v>
      </c>
      <c r="O4" s="9" t="s">
        <v>0</v>
      </c>
      <c r="P4" s="12" t="s">
        <v>22</v>
      </c>
    </row>
    <row r="5" spans="2:16" s="7" customFormat="1" ht="16.5" customHeight="1">
      <c r="B5" s="48" t="s">
        <v>1</v>
      </c>
      <c r="C5" s="50">
        <v>0</v>
      </c>
      <c r="D5" s="35">
        <v>0</v>
      </c>
      <c r="E5" s="35">
        <v>1</v>
      </c>
      <c r="F5" s="35">
        <v>1</v>
      </c>
      <c r="G5" s="36">
        <v>0</v>
      </c>
      <c r="H5" s="36">
        <v>0</v>
      </c>
      <c r="I5" s="36">
        <v>0</v>
      </c>
      <c r="J5" s="35">
        <v>0</v>
      </c>
      <c r="K5" s="35">
        <v>0</v>
      </c>
      <c r="L5" s="35">
        <v>0</v>
      </c>
      <c r="M5" s="35">
        <v>0</v>
      </c>
      <c r="N5" s="35">
        <v>1</v>
      </c>
      <c r="O5" s="17">
        <f t="shared" ref="O5:O11" si="0">SUM(C5:N5)</f>
        <v>3</v>
      </c>
      <c r="P5" s="37">
        <f>O5/O12</f>
        <v>9.375E-2</v>
      </c>
    </row>
    <row r="6" spans="2:16" s="7" customFormat="1" ht="16.5" customHeight="1">
      <c r="B6" s="49" t="s">
        <v>2</v>
      </c>
      <c r="C6" s="36">
        <v>0</v>
      </c>
      <c r="D6" s="35">
        <v>0</v>
      </c>
      <c r="E6" s="35">
        <v>0</v>
      </c>
      <c r="F6" s="35">
        <v>1</v>
      </c>
      <c r="G6" s="35">
        <v>1</v>
      </c>
      <c r="H6" s="35">
        <v>0</v>
      </c>
      <c r="I6" s="35">
        <v>1</v>
      </c>
      <c r="J6" s="35">
        <v>0</v>
      </c>
      <c r="K6" s="35">
        <v>1</v>
      </c>
      <c r="L6" s="35">
        <v>0</v>
      </c>
      <c r="M6" s="35">
        <v>0</v>
      </c>
      <c r="N6" s="35">
        <v>1</v>
      </c>
      <c r="O6" s="17">
        <f t="shared" si="0"/>
        <v>5</v>
      </c>
      <c r="P6" s="38">
        <f>O6/O12</f>
        <v>0.15625</v>
      </c>
    </row>
    <row r="7" spans="2:16" s="7" customFormat="1" ht="16.5" customHeight="1">
      <c r="B7" s="49" t="s">
        <v>3</v>
      </c>
      <c r="C7" s="36">
        <v>0</v>
      </c>
      <c r="D7" s="35">
        <v>0</v>
      </c>
      <c r="E7" s="35">
        <v>1</v>
      </c>
      <c r="F7" s="35">
        <v>1</v>
      </c>
      <c r="G7" s="35">
        <v>0</v>
      </c>
      <c r="H7" s="35">
        <v>0</v>
      </c>
      <c r="I7" s="35">
        <v>0</v>
      </c>
      <c r="J7" s="35">
        <v>0</v>
      </c>
      <c r="K7" s="35">
        <v>0</v>
      </c>
      <c r="L7" s="35">
        <v>0</v>
      </c>
      <c r="M7" s="52">
        <v>1</v>
      </c>
      <c r="N7" s="35">
        <v>0</v>
      </c>
      <c r="O7" s="17">
        <f t="shared" si="0"/>
        <v>3</v>
      </c>
      <c r="P7" s="40">
        <f>O7/O12</f>
        <v>9.375E-2</v>
      </c>
    </row>
    <row r="8" spans="2:16" s="7" customFormat="1" ht="16.5" customHeight="1">
      <c r="B8" s="41" t="s">
        <v>4</v>
      </c>
      <c r="C8" s="39">
        <v>0</v>
      </c>
      <c r="D8" s="35">
        <v>0</v>
      </c>
      <c r="E8" s="35">
        <v>1</v>
      </c>
      <c r="F8" s="35">
        <v>0</v>
      </c>
      <c r="G8" s="35">
        <v>0</v>
      </c>
      <c r="H8" s="35">
        <v>0</v>
      </c>
      <c r="I8" s="35">
        <v>1</v>
      </c>
      <c r="J8" s="35">
        <v>1</v>
      </c>
      <c r="K8" s="35">
        <v>0</v>
      </c>
      <c r="L8" s="35">
        <v>0</v>
      </c>
      <c r="M8" s="35">
        <v>1</v>
      </c>
      <c r="N8" s="35">
        <v>0</v>
      </c>
      <c r="O8" s="17">
        <f t="shared" si="0"/>
        <v>4</v>
      </c>
      <c r="P8" s="40">
        <f>O8/O12</f>
        <v>0.125</v>
      </c>
    </row>
    <row r="9" spans="2:16" s="7" customFormat="1" ht="16.5" customHeight="1">
      <c r="B9" s="33" t="s">
        <v>5</v>
      </c>
      <c r="C9" s="34">
        <v>0</v>
      </c>
      <c r="D9" s="35">
        <v>0</v>
      </c>
      <c r="E9" s="35">
        <v>0</v>
      </c>
      <c r="F9" s="35">
        <v>1</v>
      </c>
      <c r="G9" s="35">
        <v>0</v>
      </c>
      <c r="H9" s="35">
        <v>0</v>
      </c>
      <c r="I9" s="35">
        <v>1</v>
      </c>
      <c r="J9" s="35">
        <v>0</v>
      </c>
      <c r="K9" s="35">
        <v>0</v>
      </c>
      <c r="L9" s="35">
        <v>0</v>
      </c>
      <c r="M9" s="35">
        <v>2</v>
      </c>
      <c r="N9" s="35">
        <v>2</v>
      </c>
      <c r="O9" s="17">
        <f t="shared" si="0"/>
        <v>6</v>
      </c>
      <c r="P9" s="40">
        <f>O9/O12</f>
        <v>0.1875</v>
      </c>
    </row>
    <row r="10" spans="2:16" s="7" customFormat="1" ht="16.5" customHeight="1">
      <c r="B10" s="33" t="s">
        <v>6</v>
      </c>
      <c r="C10" s="34">
        <v>0</v>
      </c>
      <c r="D10" s="35">
        <v>0</v>
      </c>
      <c r="E10" s="35">
        <v>0</v>
      </c>
      <c r="F10" s="35">
        <v>1</v>
      </c>
      <c r="G10" s="35">
        <v>0</v>
      </c>
      <c r="H10" s="35">
        <v>0</v>
      </c>
      <c r="I10" s="35">
        <v>1</v>
      </c>
      <c r="J10" s="35">
        <v>0</v>
      </c>
      <c r="K10" s="35">
        <v>0</v>
      </c>
      <c r="L10" s="35">
        <v>0</v>
      </c>
      <c r="M10" s="35">
        <v>3</v>
      </c>
      <c r="N10" s="35">
        <v>0</v>
      </c>
      <c r="O10" s="17">
        <f t="shared" si="0"/>
        <v>5</v>
      </c>
      <c r="P10" s="40">
        <f>O10/O12</f>
        <v>0.15625</v>
      </c>
    </row>
    <row r="11" spans="2:16" s="7" customFormat="1" ht="16.5" customHeight="1">
      <c r="B11" s="41" t="s">
        <v>7</v>
      </c>
      <c r="C11" s="39">
        <v>0</v>
      </c>
      <c r="D11" s="36">
        <v>2</v>
      </c>
      <c r="E11" s="36">
        <v>0</v>
      </c>
      <c r="F11" s="36">
        <v>1</v>
      </c>
      <c r="G11" s="36">
        <v>0</v>
      </c>
      <c r="H11" s="36">
        <v>1</v>
      </c>
      <c r="I11" s="35">
        <v>0</v>
      </c>
      <c r="J11" s="35">
        <v>0</v>
      </c>
      <c r="K11" s="36">
        <v>0</v>
      </c>
      <c r="L11" s="35">
        <v>0</v>
      </c>
      <c r="M11" s="36">
        <v>1</v>
      </c>
      <c r="N11" s="35">
        <v>1</v>
      </c>
      <c r="O11" s="17">
        <f t="shared" si="0"/>
        <v>6</v>
      </c>
      <c r="P11" s="40">
        <f>O11/O12</f>
        <v>0.1875</v>
      </c>
    </row>
    <row r="12" spans="2:16" s="42" customFormat="1" ht="16.5" customHeight="1" thickBot="1">
      <c r="B12" s="43" t="s">
        <v>0</v>
      </c>
      <c r="C12" s="64">
        <f>SUM(C5:C11)</f>
        <v>0</v>
      </c>
      <c r="D12" s="65">
        <f>SUM(D5:D11)</f>
        <v>2</v>
      </c>
      <c r="E12" s="65">
        <f t="shared" ref="E12:N12" si="1">SUM(E5:E11)</f>
        <v>3</v>
      </c>
      <c r="F12" s="65">
        <f t="shared" si="1"/>
        <v>6</v>
      </c>
      <c r="G12" s="65">
        <f t="shared" si="1"/>
        <v>1</v>
      </c>
      <c r="H12" s="65">
        <f t="shared" si="1"/>
        <v>1</v>
      </c>
      <c r="I12" s="65">
        <f t="shared" si="1"/>
        <v>4</v>
      </c>
      <c r="J12" s="65">
        <f t="shared" si="1"/>
        <v>1</v>
      </c>
      <c r="K12" s="65">
        <f t="shared" si="1"/>
        <v>1</v>
      </c>
      <c r="L12" s="65">
        <f t="shared" si="1"/>
        <v>0</v>
      </c>
      <c r="M12" s="65">
        <f t="shared" si="1"/>
        <v>8</v>
      </c>
      <c r="N12" s="65">
        <f t="shared" si="1"/>
        <v>5</v>
      </c>
      <c r="O12" s="46">
        <f>SUM(O5:O11)</f>
        <v>32</v>
      </c>
      <c r="P12" s="47">
        <f>SUM(P5:P11)</f>
        <v>1</v>
      </c>
    </row>
    <row r="13" spans="2:16" ht="2.25" customHeight="1"/>
    <row r="14" spans="2:16">
      <c r="B14" s="6" t="s">
        <v>21</v>
      </c>
    </row>
    <row r="15" spans="2:16">
      <c r="B15" s="6" t="s">
        <v>93</v>
      </c>
    </row>
    <row r="16" spans="2:16">
      <c r="B16" s="51"/>
    </row>
  </sheetData>
  <mergeCells count="1">
    <mergeCell ref="B1:P1"/>
  </mergeCells>
  <phoneticPr fontId="10"/>
  <pageMargins left="0.5" right="0.5" top="0.5" bottom="0.5" header="0.51200000000000001" footer="0.51200000000000001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transitionEvaluation="1">
    <tabColor indexed="14"/>
    <pageSetUpPr fitToPage="1"/>
  </sheetPr>
  <dimension ref="B1:P16"/>
  <sheetViews>
    <sheetView showGridLines="0" defaultGridColor="0" colorId="22" zoomScaleNormal="100" workbookViewId="0">
      <selection activeCell="J24" sqref="J24"/>
    </sheetView>
  </sheetViews>
  <sheetFormatPr defaultColWidth="8.625" defaultRowHeight="13.5"/>
  <cols>
    <col min="1" max="1" width="1.625" style="3" customWidth="1"/>
    <col min="2" max="2" width="8.25" style="3" customWidth="1"/>
    <col min="3" max="14" width="5.125" style="7" customWidth="1"/>
    <col min="15" max="15" width="4.625" style="7" customWidth="1"/>
    <col min="16" max="16" width="10.125" style="7" customWidth="1"/>
    <col min="17" max="17" width="3.75" style="3" customWidth="1"/>
    <col min="18" max="16384" width="8.625" style="3"/>
  </cols>
  <sheetData>
    <row r="1" spans="2:16" ht="24">
      <c r="B1" s="66" t="s">
        <v>63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</row>
    <row r="2" spans="2:16" ht="13.5" customHeight="1">
      <c r="N2" s="56"/>
      <c r="O2" s="56"/>
      <c r="P2" s="57" t="s">
        <v>91</v>
      </c>
    </row>
    <row r="3" spans="2:16" ht="2.25" customHeight="1" thickBot="1">
      <c r="B3" s="4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27"/>
      <c r="O3" s="27"/>
      <c r="P3" s="27"/>
    </row>
    <row r="4" spans="2:16" ht="27">
      <c r="B4" s="1" t="s">
        <v>20</v>
      </c>
      <c r="C4" s="9" t="s">
        <v>8</v>
      </c>
      <c r="D4" s="9" t="s">
        <v>9</v>
      </c>
      <c r="E4" s="9" t="s">
        <v>10</v>
      </c>
      <c r="F4" s="9" t="s">
        <v>11</v>
      </c>
      <c r="G4" s="9" t="s">
        <v>12</v>
      </c>
      <c r="H4" s="9" t="s">
        <v>13</v>
      </c>
      <c r="I4" s="9" t="s">
        <v>14</v>
      </c>
      <c r="J4" s="9" t="s">
        <v>15</v>
      </c>
      <c r="K4" s="9" t="s">
        <v>16</v>
      </c>
      <c r="L4" s="9" t="s">
        <v>17</v>
      </c>
      <c r="M4" s="9" t="s">
        <v>18</v>
      </c>
      <c r="N4" s="9" t="s">
        <v>19</v>
      </c>
      <c r="O4" s="9" t="s">
        <v>0</v>
      </c>
      <c r="P4" s="12" t="s">
        <v>22</v>
      </c>
    </row>
    <row r="5" spans="2:16" s="7" customFormat="1" ht="16.5" customHeight="1">
      <c r="B5" s="48" t="s">
        <v>1</v>
      </c>
      <c r="C5" s="50">
        <v>1</v>
      </c>
      <c r="D5" s="35">
        <v>1</v>
      </c>
      <c r="E5" s="35">
        <v>0</v>
      </c>
      <c r="F5" s="35">
        <v>1</v>
      </c>
      <c r="G5" s="36">
        <v>0</v>
      </c>
      <c r="H5" s="36">
        <v>0</v>
      </c>
      <c r="I5" s="36">
        <v>0</v>
      </c>
      <c r="J5" s="35">
        <v>2</v>
      </c>
      <c r="K5" s="35">
        <v>1</v>
      </c>
      <c r="L5" s="35">
        <v>0</v>
      </c>
      <c r="M5" s="35">
        <v>0</v>
      </c>
      <c r="N5" s="35">
        <v>0</v>
      </c>
      <c r="O5" s="17">
        <f t="shared" ref="O5:O11" si="0">SUM(C5:N5)</f>
        <v>6</v>
      </c>
      <c r="P5" s="37">
        <f>O5/O12</f>
        <v>0.25</v>
      </c>
    </row>
    <row r="6" spans="2:16" s="7" customFormat="1" ht="16.5" customHeight="1">
      <c r="B6" s="49" t="s">
        <v>2</v>
      </c>
      <c r="C6" s="36">
        <v>1</v>
      </c>
      <c r="D6" s="35">
        <v>0</v>
      </c>
      <c r="E6" s="35">
        <v>1</v>
      </c>
      <c r="F6" s="35">
        <v>0</v>
      </c>
      <c r="G6" s="35">
        <v>0</v>
      </c>
      <c r="H6" s="35">
        <v>0</v>
      </c>
      <c r="I6" s="35">
        <v>0</v>
      </c>
      <c r="J6" s="35">
        <v>3</v>
      </c>
      <c r="K6" s="35">
        <v>3</v>
      </c>
      <c r="L6" s="35">
        <v>0</v>
      </c>
      <c r="M6" s="35">
        <v>0</v>
      </c>
      <c r="N6" s="35">
        <v>1</v>
      </c>
      <c r="O6" s="17">
        <f t="shared" si="0"/>
        <v>9</v>
      </c>
      <c r="P6" s="38">
        <f>O6/O12</f>
        <v>0.375</v>
      </c>
    </row>
    <row r="7" spans="2:16" s="7" customFormat="1" ht="16.5" customHeight="1">
      <c r="B7" s="49" t="s">
        <v>3</v>
      </c>
      <c r="C7" s="36">
        <v>0</v>
      </c>
      <c r="D7" s="35">
        <v>0</v>
      </c>
      <c r="E7" s="35">
        <v>1</v>
      </c>
      <c r="F7" s="35">
        <v>0</v>
      </c>
      <c r="G7" s="35">
        <v>0</v>
      </c>
      <c r="H7" s="35">
        <v>0</v>
      </c>
      <c r="I7" s="35">
        <v>0</v>
      </c>
      <c r="J7" s="35">
        <v>1</v>
      </c>
      <c r="K7" s="35">
        <v>0</v>
      </c>
      <c r="L7" s="35">
        <v>0</v>
      </c>
      <c r="M7" s="52">
        <v>0</v>
      </c>
      <c r="N7" s="35">
        <v>0</v>
      </c>
      <c r="O7" s="17">
        <f t="shared" si="0"/>
        <v>2</v>
      </c>
      <c r="P7" s="40">
        <f>O7/O12</f>
        <v>8.3333333333333329E-2</v>
      </c>
    </row>
    <row r="8" spans="2:16" s="7" customFormat="1" ht="16.5" customHeight="1">
      <c r="B8" s="41" t="s">
        <v>4</v>
      </c>
      <c r="C8" s="39">
        <v>1</v>
      </c>
      <c r="D8" s="35">
        <v>0</v>
      </c>
      <c r="E8" s="35">
        <v>0</v>
      </c>
      <c r="F8" s="35">
        <v>0</v>
      </c>
      <c r="G8" s="35">
        <v>0</v>
      </c>
      <c r="H8" s="35">
        <v>0</v>
      </c>
      <c r="I8" s="35">
        <v>0</v>
      </c>
      <c r="J8" s="35">
        <v>0</v>
      </c>
      <c r="K8" s="35">
        <v>0</v>
      </c>
      <c r="L8" s="35">
        <v>0</v>
      </c>
      <c r="M8" s="35">
        <v>1</v>
      </c>
      <c r="N8" s="35">
        <v>0</v>
      </c>
      <c r="O8" s="17">
        <f t="shared" si="0"/>
        <v>2</v>
      </c>
      <c r="P8" s="40">
        <f>O8/O12</f>
        <v>8.3333333333333329E-2</v>
      </c>
    </row>
    <row r="9" spans="2:16" s="7" customFormat="1" ht="16.5" customHeight="1">
      <c r="B9" s="33" t="s">
        <v>5</v>
      </c>
      <c r="C9" s="34">
        <v>0</v>
      </c>
      <c r="D9" s="35">
        <v>0</v>
      </c>
      <c r="E9" s="35">
        <v>0</v>
      </c>
      <c r="F9" s="35">
        <v>0</v>
      </c>
      <c r="G9" s="35">
        <v>1</v>
      </c>
      <c r="H9" s="35">
        <v>0</v>
      </c>
      <c r="I9" s="35">
        <v>1</v>
      </c>
      <c r="J9" s="35">
        <v>0</v>
      </c>
      <c r="K9" s="35">
        <v>0</v>
      </c>
      <c r="L9" s="35">
        <v>0</v>
      </c>
      <c r="M9" s="35">
        <v>0</v>
      </c>
      <c r="N9" s="35">
        <v>0</v>
      </c>
      <c r="O9" s="17">
        <f t="shared" si="0"/>
        <v>2</v>
      </c>
      <c r="P9" s="40">
        <f>O9/O12</f>
        <v>8.3333333333333329E-2</v>
      </c>
    </row>
    <row r="10" spans="2:16" s="7" customFormat="1" ht="16.5" customHeight="1">
      <c r="B10" s="33" t="s">
        <v>6</v>
      </c>
      <c r="C10" s="34">
        <v>0</v>
      </c>
      <c r="D10" s="35">
        <v>0</v>
      </c>
      <c r="E10" s="35">
        <v>0</v>
      </c>
      <c r="F10" s="35">
        <v>0</v>
      </c>
      <c r="G10" s="35">
        <v>0</v>
      </c>
      <c r="H10" s="35">
        <v>0</v>
      </c>
      <c r="I10" s="35">
        <v>0</v>
      </c>
      <c r="J10" s="35">
        <v>0</v>
      </c>
      <c r="K10" s="35">
        <v>0</v>
      </c>
      <c r="L10" s="35">
        <v>0</v>
      </c>
      <c r="M10" s="35">
        <v>0</v>
      </c>
      <c r="N10" s="35">
        <v>0</v>
      </c>
      <c r="O10" s="17">
        <f t="shared" si="0"/>
        <v>0</v>
      </c>
      <c r="P10" s="40">
        <f>O10/O12</f>
        <v>0</v>
      </c>
    </row>
    <row r="11" spans="2:16" s="7" customFormat="1" ht="16.5" customHeight="1">
      <c r="B11" s="41" t="s">
        <v>7</v>
      </c>
      <c r="C11" s="39">
        <v>0</v>
      </c>
      <c r="D11" s="36">
        <v>0</v>
      </c>
      <c r="E11" s="36">
        <v>0</v>
      </c>
      <c r="F11" s="36">
        <v>0</v>
      </c>
      <c r="G11" s="36">
        <v>0</v>
      </c>
      <c r="H11" s="36">
        <v>1</v>
      </c>
      <c r="I11" s="35">
        <v>0</v>
      </c>
      <c r="J11" s="35">
        <v>0</v>
      </c>
      <c r="K11" s="36">
        <v>0</v>
      </c>
      <c r="L11" s="35">
        <v>2</v>
      </c>
      <c r="M11" s="36">
        <v>0</v>
      </c>
      <c r="N11" s="35">
        <v>0</v>
      </c>
      <c r="O11" s="17">
        <f t="shared" si="0"/>
        <v>3</v>
      </c>
      <c r="P11" s="40">
        <f>O11/O12</f>
        <v>0.125</v>
      </c>
    </row>
    <row r="12" spans="2:16" s="42" customFormat="1" ht="16.5" customHeight="1" thickBot="1">
      <c r="B12" s="43" t="s">
        <v>0</v>
      </c>
      <c r="C12" s="64">
        <f>SUM(C5:C11)</f>
        <v>3</v>
      </c>
      <c r="D12" s="65">
        <f>SUM(D5:D11)</f>
        <v>1</v>
      </c>
      <c r="E12" s="65">
        <f t="shared" ref="E12:N12" si="1">SUM(E5:E11)</f>
        <v>2</v>
      </c>
      <c r="F12" s="65">
        <f t="shared" si="1"/>
        <v>1</v>
      </c>
      <c r="G12" s="65">
        <f t="shared" si="1"/>
        <v>1</v>
      </c>
      <c r="H12" s="65">
        <f t="shared" si="1"/>
        <v>1</v>
      </c>
      <c r="I12" s="65">
        <f t="shared" si="1"/>
        <v>1</v>
      </c>
      <c r="J12" s="65">
        <f t="shared" si="1"/>
        <v>6</v>
      </c>
      <c r="K12" s="65">
        <f t="shared" si="1"/>
        <v>4</v>
      </c>
      <c r="L12" s="65">
        <f t="shared" si="1"/>
        <v>2</v>
      </c>
      <c r="M12" s="65">
        <f t="shared" si="1"/>
        <v>1</v>
      </c>
      <c r="N12" s="65">
        <f t="shared" si="1"/>
        <v>1</v>
      </c>
      <c r="O12" s="46">
        <f>SUM(O5:O11)</f>
        <v>24</v>
      </c>
      <c r="P12" s="47">
        <f>SUM(P5:P11)</f>
        <v>1</v>
      </c>
    </row>
    <row r="13" spans="2:16" ht="2.25" customHeight="1"/>
    <row r="14" spans="2:16">
      <c r="B14" s="6" t="s">
        <v>21</v>
      </c>
    </row>
    <row r="15" spans="2:16">
      <c r="B15" s="6" t="s">
        <v>89</v>
      </c>
    </row>
    <row r="16" spans="2:16">
      <c r="B16" s="51"/>
    </row>
  </sheetData>
  <mergeCells count="1">
    <mergeCell ref="B1:P1"/>
  </mergeCells>
  <phoneticPr fontId="10"/>
  <pageMargins left="0.5" right="0.5" top="0.5" bottom="0.5" header="0.51200000000000001" footer="0.51200000000000001"/>
  <pageSetup paperSize="9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transitionEvaluation="1">
    <tabColor indexed="14"/>
    <pageSetUpPr fitToPage="1"/>
  </sheetPr>
  <dimension ref="B1:P16"/>
  <sheetViews>
    <sheetView showGridLines="0" defaultGridColor="0" colorId="22" zoomScaleNormal="100" workbookViewId="0">
      <selection activeCell="D12" sqref="D12"/>
    </sheetView>
  </sheetViews>
  <sheetFormatPr defaultColWidth="8.625" defaultRowHeight="13.5"/>
  <cols>
    <col min="1" max="1" width="1.625" style="3" customWidth="1"/>
    <col min="2" max="2" width="8.25" style="3" customWidth="1"/>
    <col min="3" max="14" width="5.125" style="7" customWidth="1"/>
    <col min="15" max="15" width="4.625" style="7" customWidth="1"/>
    <col min="16" max="16" width="10.125" style="7" customWidth="1"/>
    <col min="17" max="17" width="3.75" style="3" customWidth="1"/>
    <col min="18" max="16384" width="8.625" style="3"/>
  </cols>
  <sheetData>
    <row r="1" spans="2:16" ht="24">
      <c r="B1" s="66" t="s">
        <v>63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</row>
    <row r="2" spans="2:16" ht="13.5" customHeight="1">
      <c r="N2" s="56"/>
      <c r="O2" s="56"/>
      <c r="P2" s="57" t="s">
        <v>90</v>
      </c>
    </row>
    <row r="3" spans="2:16" ht="2.25" customHeight="1" thickBot="1">
      <c r="B3" s="4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27"/>
      <c r="O3" s="27"/>
      <c r="P3" s="27"/>
    </row>
    <row r="4" spans="2:16" ht="27">
      <c r="B4" s="1" t="s">
        <v>20</v>
      </c>
      <c r="C4" s="9" t="s">
        <v>8</v>
      </c>
      <c r="D4" s="9" t="s">
        <v>9</v>
      </c>
      <c r="E4" s="9" t="s">
        <v>10</v>
      </c>
      <c r="F4" s="9" t="s">
        <v>11</v>
      </c>
      <c r="G4" s="9" t="s">
        <v>12</v>
      </c>
      <c r="H4" s="9" t="s">
        <v>13</v>
      </c>
      <c r="I4" s="9" t="s">
        <v>14</v>
      </c>
      <c r="J4" s="9" t="s">
        <v>15</v>
      </c>
      <c r="K4" s="9" t="s">
        <v>16</v>
      </c>
      <c r="L4" s="9" t="s">
        <v>17</v>
      </c>
      <c r="M4" s="9" t="s">
        <v>18</v>
      </c>
      <c r="N4" s="9" t="s">
        <v>19</v>
      </c>
      <c r="O4" s="9" t="s">
        <v>0</v>
      </c>
      <c r="P4" s="12" t="s">
        <v>22</v>
      </c>
    </row>
    <row r="5" spans="2:16" s="7" customFormat="1" ht="16.5" customHeight="1">
      <c r="B5" s="48" t="s">
        <v>1</v>
      </c>
      <c r="C5" s="58">
        <v>0</v>
      </c>
      <c r="D5" s="59">
        <v>0</v>
      </c>
      <c r="E5" s="59">
        <v>2</v>
      </c>
      <c r="F5" s="59">
        <v>0</v>
      </c>
      <c r="G5" s="60">
        <v>1</v>
      </c>
      <c r="H5" s="60">
        <v>0</v>
      </c>
      <c r="I5" s="60">
        <v>0</v>
      </c>
      <c r="J5" s="59">
        <v>0</v>
      </c>
      <c r="K5" s="59">
        <v>0</v>
      </c>
      <c r="L5" s="59">
        <v>0</v>
      </c>
      <c r="M5" s="59">
        <v>1</v>
      </c>
      <c r="N5" s="59">
        <v>0</v>
      </c>
      <c r="O5" s="17">
        <f t="shared" ref="O5:O11" si="0">SUM(C5:N5)</f>
        <v>4</v>
      </c>
      <c r="P5" s="37">
        <f>O5/O12</f>
        <v>0.14814814814814814</v>
      </c>
    </row>
    <row r="6" spans="2:16" s="7" customFormat="1" ht="16.5" customHeight="1">
      <c r="B6" s="49" t="s">
        <v>2</v>
      </c>
      <c r="C6" s="60">
        <v>0</v>
      </c>
      <c r="D6" s="59">
        <v>0</v>
      </c>
      <c r="E6" s="59">
        <v>0</v>
      </c>
      <c r="F6" s="59">
        <v>0</v>
      </c>
      <c r="G6" s="59">
        <v>0</v>
      </c>
      <c r="H6" s="59">
        <v>0</v>
      </c>
      <c r="I6" s="59">
        <v>0</v>
      </c>
      <c r="J6" s="59">
        <v>0</v>
      </c>
      <c r="K6" s="59">
        <v>0</v>
      </c>
      <c r="L6" s="59">
        <v>0</v>
      </c>
      <c r="M6" s="59">
        <v>0</v>
      </c>
      <c r="N6" s="59">
        <v>0</v>
      </c>
      <c r="O6" s="17">
        <f t="shared" si="0"/>
        <v>0</v>
      </c>
      <c r="P6" s="38">
        <f>O6/O12</f>
        <v>0</v>
      </c>
    </row>
    <row r="7" spans="2:16" s="7" customFormat="1" ht="16.5" customHeight="1">
      <c r="B7" s="49" t="s">
        <v>3</v>
      </c>
      <c r="C7" s="60">
        <v>2</v>
      </c>
      <c r="D7" s="59">
        <v>0</v>
      </c>
      <c r="E7" s="59">
        <v>0</v>
      </c>
      <c r="F7" s="59">
        <v>0</v>
      </c>
      <c r="G7" s="59">
        <v>0</v>
      </c>
      <c r="H7" s="59">
        <v>1</v>
      </c>
      <c r="I7" s="59">
        <v>0</v>
      </c>
      <c r="J7" s="59">
        <v>0</v>
      </c>
      <c r="K7" s="59">
        <v>0</v>
      </c>
      <c r="L7" s="59">
        <v>1</v>
      </c>
      <c r="M7" s="61">
        <v>0</v>
      </c>
      <c r="N7" s="59">
        <v>2</v>
      </c>
      <c r="O7" s="17">
        <f t="shared" si="0"/>
        <v>6</v>
      </c>
      <c r="P7" s="40">
        <f>O7/O12</f>
        <v>0.22222222222222221</v>
      </c>
    </row>
    <row r="8" spans="2:16" s="7" customFormat="1" ht="16.5" customHeight="1">
      <c r="B8" s="41" t="s">
        <v>4</v>
      </c>
      <c r="C8" s="62">
        <v>0</v>
      </c>
      <c r="D8" s="59">
        <v>0</v>
      </c>
      <c r="E8" s="59">
        <v>0</v>
      </c>
      <c r="F8" s="59">
        <v>0</v>
      </c>
      <c r="G8" s="59">
        <v>2</v>
      </c>
      <c r="H8" s="59">
        <v>0</v>
      </c>
      <c r="I8" s="59">
        <v>0</v>
      </c>
      <c r="J8" s="59">
        <v>1</v>
      </c>
      <c r="K8" s="59">
        <v>2</v>
      </c>
      <c r="L8" s="59">
        <v>0</v>
      </c>
      <c r="M8" s="59">
        <v>1</v>
      </c>
      <c r="N8" s="59">
        <v>1</v>
      </c>
      <c r="O8" s="17">
        <f t="shared" si="0"/>
        <v>7</v>
      </c>
      <c r="P8" s="40">
        <f>O8/O12</f>
        <v>0.25925925925925924</v>
      </c>
    </row>
    <row r="9" spans="2:16" s="7" customFormat="1" ht="16.5" customHeight="1">
      <c r="B9" s="33" t="s">
        <v>5</v>
      </c>
      <c r="C9" s="63">
        <v>1</v>
      </c>
      <c r="D9" s="59">
        <v>0</v>
      </c>
      <c r="E9" s="59">
        <v>1</v>
      </c>
      <c r="F9" s="59">
        <v>0</v>
      </c>
      <c r="G9" s="59">
        <v>0</v>
      </c>
      <c r="H9" s="59">
        <v>0</v>
      </c>
      <c r="I9" s="59">
        <v>2</v>
      </c>
      <c r="J9" s="59">
        <v>0</v>
      </c>
      <c r="K9" s="59">
        <v>2</v>
      </c>
      <c r="L9" s="59">
        <v>0</v>
      </c>
      <c r="M9" s="59">
        <v>1</v>
      </c>
      <c r="N9" s="59">
        <v>0</v>
      </c>
      <c r="O9" s="17">
        <f t="shared" si="0"/>
        <v>7</v>
      </c>
      <c r="P9" s="40">
        <f>O9/O12</f>
        <v>0.25925925925925924</v>
      </c>
    </row>
    <row r="10" spans="2:16" s="7" customFormat="1" ht="16.5" customHeight="1">
      <c r="B10" s="33" t="s">
        <v>6</v>
      </c>
      <c r="C10" s="63">
        <v>0</v>
      </c>
      <c r="D10" s="59">
        <v>0</v>
      </c>
      <c r="E10" s="59">
        <v>1</v>
      </c>
      <c r="F10" s="59">
        <v>0</v>
      </c>
      <c r="G10" s="59">
        <v>1</v>
      </c>
      <c r="H10" s="59">
        <v>0</v>
      </c>
      <c r="I10" s="59">
        <v>0</v>
      </c>
      <c r="J10" s="59">
        <v>1</v>
      </c>
      <c r="K10" s="59">
        <v>0</v>
      </c>
      <c r="L10" s="59">
        <v>0</v>
      </c>
      <c r="M10" s="59">
        <v>0</v>
      </c>
      <c r="N10" s="59">
        <v>0</v>
      </c>
      <c r="O10" s="17">
        <f t="shared" si="0"/>
        <v>3</v>
      </c>
      <c r="P10" s="40">
        <f>O10/O12</f>
        <v>0.1111111111111111</v>
      </c>
    </row>
    <row r="11" spans="2:16" s="7" customFormat="1" ht="16.5" customHeight="1">
      <c r="B11" s="41" t="s">
        <v>7</v>
      </c>
      <c r="C11" s="62">
        <v>0</v>
      </c>
      <c r="D11" s="60">
        <v>0</v>
      </c>
      <c r="E11" s="60">
        <v>0</v>
      </c>
      <c r="F11" s="60">
        <v>0</v>
      </c>
      <c r="G11" s="60">
        <v>0</v>
      </c>
      <c r="H11" s="60">
        <v>0</v>
      </c>
      <c r="I11" s="59">
        <v>0</v>
      </c>
      <c r="J11" s="59">
        <v>0</v>
      </c>
      <c r="K11" s="60">
        <v>0</v>
      </c>
      <c r="L11" s="59">
        <v>0</v>
      </c>
      <c r="M11" s="60">
        <v>0</v>
      </c>
      <c r="N11" s="59">
        <v>0</v>
      </c>
      <c r="O11" s="17">
        <f t="shared" si="0"/>
        <v>0</v>
      </c>
      <c r="P11" s="40">
        <f>O11/O12</f>
        <v>0</v>
      </c>
    </row>
    <row r="12" spans="2:16" s="42" customFormat="1" ht="16.5" customHeight="1" thickBot="1">
      <c r="B12" s="43" t="s">
        <v>0</v>
      </c>
      <c r="C12" s="44">
        <f>SUM(C5:C11)</f>
        <v>3</v>
      </c>
      <c r="D12" s="45">
        <f t="shared" ref="D12:P12" si="1">SUM(D5:D11)</f>
        <v>0</v>
      </c>
      <c r="E12" s="45">
        <f t="shared" si="1"/>
        <v>4</v>
      </c>
      <c r="F12" s="45">
        <f t="shared" si="1"/>
        <v>0</v>
      </c>
      <c r="G12" s="45">
        <f t="shared" si="1"/>
        <v>4</v>
      </c>
      <c r="H12" s="45">
        <f t="shared" si="1"/>
        <v>1</v>
      </c>
      <c r="I12" s="45">
        <f t="shared" si="1"/>
        <v>2</v>
      </c>
      <c r="J12" s="45">
        <f t="shared" si="1"/>
        <v>2</v>
      </c>
      <c r="K12" s="45">
        <f t="shared" si="1"/>
        <v>4</v>
      </c>
      <c r="L12" s="45">
        <f t="shared" si="1"/>
        <v>1</v>
      </c>
      <c r="M12" s="45">
        <f t="shared" si="1"/>
        <v>3</v>
      </c>
      <c r="N12" s="45">
        <f t="shared" si="1"/>
        <v>3</v>
      </c>
      <c r="O12" s="46">
        <f t="shared" si="1"/>
        <v>27</v>
      </c>
      <c r="P12" s="47">
        <f t="shared" si="1"/>
        <v>1</v>
      </c>
    </row>
    <row r="13" spans="2:16" ht="2.25" customHeight="1"/>
    <row r="14" spans="2:16">
      <c r="B14" s="6" t="s">
        <v>21</v>
      </c>
    </row>
    <row r="15" spans="2:16">
      <c r="B15" s="6" t="s">
        <v>89</v>
      </c>
    </row>
    <row r="16" spans="2:16">
      <c r="B16" s="51"/>
    </row>
  </sheetData>
  <mergeCells count="1">
    <mergeCell ref="B1:P1"/>
  </mergeCells>
  <phoneticPr fontId="10"/>
  <pageMargins left="0.5" right="0.5" top="0.5" bottom="0.5" header="0.51200000000000001" footer="0.51200000000000001"/>
  <pageSetup paperSize="9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transitionEvaluation="1">
    <tabColor indexed="14"/>
    <pageSetUpPr fitToPage="1"/>
  </sheetPr>
  <dimension ref="B1:P16"/>
  <sheetViews>
    <sheetView showGridLines="0" defaultGridColor="0" colorId="22" zoomScaleNormal="100" workbookViewId="0">
      <selection activeCell="D23" sqref="D23"/>
    </sheetView>
  </sheetViews>
  <sheetFormatPr defaultColWidth="8.625" defaultRowHeight="13.5"/>
  <cols>
    <col min="1" max="1" width="1.625" style="3" customWidth="1"/>
    <col min="2" max="2" width="8.25" style="3" customWidth="1"/>
    <col min="3" max="14" width="5.125" style="7" customWidth="1"/>
    <col min="15" max="15" width="4.625" style="7" customWidth="1"/>
    <col min="16" max="16" width="10.125" style="7" customWidth="1"/>
    <col min="17" max="17" width="3.75" style="3" customWidth="1"/>
    <col min="18" max="16384" width="8.625" style="3"/>
  </cols>
  <sheetData>
    <row r="1" spans="2:16" ht="24">
      <c r="B1" s="66" t="s">
        <v>63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</row>
    <row r="2" spans="2:16" ht="13.5" customHeight="1">
      <c r="P2" s="21" t="s">
        <v>77</v>
      </c>
    </row>
    <row r="3" spans="2:16" ht="2.25" customHeight="1" thickBot="1">
      <c r="B3" s="4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27"/>
      <c r="O3" s="27"/>
      <c r="P3" s="27"/>
    </row>
    <row r="4" spans="2:16" ht="27">
      <c r="B4" s="1" t="s">
        <v>20</v>
      </c>
      <c r="C4" s="9" t="s">
        <v>8</v>
      </c>
      <c r="D4" s="9" t="s">
        <v>9</v>
      </c>
      <c r="E4" s="9" t="s">
        <v>10</v>
      </c>
      <c r="F4" s="9" t="s">
        <v>11</v>
      </c>
      <c r="G4" s="9" t="s">
        <v>12</v>
      </c>
      <c r="H4" s="9" t="s">
        <v>13</v>
      </c>
      <c r="I4" s="9" t="s">
        <v>14</v>
      </c>
      <c r="J4" s="9" t="s">
        <v>15</v>
      </c>
      <c r="K4" s="9" t="s">
        <v>16</v>
      </c>
      <c r="L4" s="9" t="s">
        <v>17</v>
      </c>
      <c r="M4" s="9" t="s">
        <v>18</v>
      </c>
      <c r="N4" s="9" t="s">
        <v>19</v>
      </c>
      <c r="O4" s="9" t="s">
        <v>0</v>
      </c>
      <c r="P4" s="12" t="s">
        <v>22</v>
      </c>
    </row>
    <row r="5" spans="2:16" s="7" customFormat="1" ht="16.5" customHeight="1">
      <c r="B5" s="48" t="s">
        <v>1</v>
      </c>
      <c r="C5" s="50" t="s">
        <v>78</v>
      </c>
      <c r="D5" s="35" t="s">
        <v>61</v>
      </c>
      <c r="E5" s="35" t="s">
        <v>61</v>
      </c>
      <c r="F5" s="35" t="s">
        <v>61</v>
      </c>
      <c r="G5" s="36">
        <v>2</v>
      </c>
      <c r="H5" s="36">
        <v>1</v>
      </c>
      <c r="I5" s="36">
        <v>1</v>
      </c>
      <c r="J5" s="35" t="s">
        <v>61</v>
      </c>
      <c r="K5" s="35">
        <v>1</v>
      </c>
      <c r="L5" s="35">
        <v>1</v>
      </c>
      <c r="M5" s="35">
        <f>-C6</f>
        <v>0</v>
      </c>
      <c r="N5" s="35">
        <v>1</v>
      </c>
      <c r="O5" s="17">
        <f t="shared" ref="O5:O11" si="0">SUM(C5:N5)</f>
        <v>7</v>
      </c>
      <c r="P5" s="37">
        <f>O5/O12</f>
        <v>0.17499999999999999</v>
      </c>
    </row>
    <row r="6" spans="2:16" s="7" customFormat="1" ht="16.5" customHeight="1">
      <c r="B6" s="49" t="s">
        <v>2</v>
      </c>
      <c r="C6" s="36" t="s">
        <v>61</v>
      </c>
      <c r="D6" s="35" t="s">
        <v>79</v>
      </c>
      <c r="E6" s="35">
        <v>1</v>
      </c>
      <c r="F6" s="35" t="s">
        <v>80</v>
      </c>
      <c r="G6" s="35" t="s">
        <v>61</v>
      </c>
      <c r="H6" s="35">
        <v>2</v>
      </c>
      <c r="I6" s="35" t="s">
        <v>81</v>
      </c>
      <c r="J6" s="35">
        <v>1</v>
      </c>
      <c r="K6" s="35" t="s">
        <v>61</v>
      </c>
      <c r="L6" s="35" t="s">
        <v>61</v>
      </c>
      <c r="M6" s="35">
        <v>1</v>
      </c>
      <c r="N6" s="35">
        <v>1</v>
      </c>
      <c r="O6" s="17">
        <f t="shared" si="0"/>
        <v>6</v>
      </c>
      <c r="P6" s="38">
        <f>O6/O12</f>
        <v>0.15</v>
      </c>
    </row>
    <row r="7" spans="2:16" s="7" customFormat="1" ht="16.5" customHeight="1">
      <c r="B7" s="49" t="s">
        <v>3</v>
      </c>
      <c r="C7" s="36" t="s">
        <v>82</v>
      </c>
      <c r="D7" s="35" t="s">
        <v>61</v>
      </c>
      <c r="E7" s="35">
        <v>1</v>
      </c>
      <c r="F7" s="35" t="s">
        <v>61</v>
      </c>
      <c r="G7" s="35" t="s">
        <v>61</v>
      </c>
      <c r="H7" s="35" t="s">
        <v>61</v>
      </c>
      <c r="I7" s="35">
        <v>2</v>
      </c>
      <c r="J7" s="35" t="s">
        <v>61</v>
      </c>
      <c r="K7" s="35" t="s">
        <v>83</v>
      </c>
      <c r="L7" s="35">
        <v>1</v>
      </c>
      <c r="M7" s="52" t="s">
        <v>61</v>
      </c>
      <c r="N7" s="35">
        <v>1</v>
      </c>
      <c r="O7" s="17">
        <f t="shared" si="0"/>
        <v>5</v>
      </c>
      <c r="P7" s="40">
        <f>O7/O12</f>
        <v>0.125</v>
      </c>
    </row>
    <row r="8" spans="2:16" s="7" customFormat="1" ht="16.5" customHeight="1">
      <c r="B8" s="41" t="s">
        <v>4</v>
      </c>
      <c r="C8" s="39" t="s">
        <v>61</v>
      </c>
      <c r="D8" s="35" t="s">
        <v>84</v>
      </c>
      <c r="E8" s="35" t="s">
        <v>84</v>
      </c>
      <c r="F8" s="35">
        <v>1</v>
      </c>
      <c r="G8" s="35" t="s">
        <v>61</v>
      </c>
      <c r="H8" s="35" t="s">
        <v>61</v>
      </c>
      <c r="I8" s="35" t="s">
        <v>81</v>
      </c>
      <c r="J8" s="35" t="s">
        <v>61</v>
      </c>
      <c r="K8" s="35">
        <v>3</v>
      </c>
      <c r="L8" s="35" t="s">
        <v>61</v>
      </c>
      <c r="M8" s="35">
        <v>1</v>
      </c>
      <c r="N8" s="35">
        <v>1</v>
      </c>
      <c r="O8" s="17">
        <f t="shared" si="0"/>
        <v>6</v>
      </c>
      <c r="P8" s="40">
        <f>O8/O12</f>
        <v>0.15</v>
      </c>
    </row>
    <row r="9" spans="2:16" s="7" customFormat="1" ht="16.5" customHeight="1">
      <c r="B9" s="33" t="s">
        <v>5</v>
      </c>
      <c r="C9" s="34" t="s">
        <v>61</v>
      </c>
      <c r="D9" s="35" t="s">
        <v>61</v>
      </c>
      <c r="E9" s="35" t="s">
        <v>61</v>
      </c>
      <c r="F9" s="35" t="s">
        <v>61</v>
      </c>
      <c r="G9" s="35" t="s">
        <v>61</v>
      </c>
      <c r="H9" s="35" t="s">
        <v>61</v>
      </c>
      <c r="I9" s="35" t="s">
        <v>78</v>
      </c>
      <c r="J9" s="35" t="s">
        <v>61</v>
      </c>
      <c r="K9" s="35" t="s">
        <v>61</v>
      </c>
      <c r="L9" s="35">
        <v>2</v>
      </c>
      <c r="M9" s="35" t="s">
        <v>61</v>
      </c>
      <c r="N9" s="35" t="s">
        <v>61</v>
      </c>
      <c r="O9" s="17">
        <f t="shared" si="0"/>
        <v>2</v>
      </c>
      <c r="P9" s="40">
        <f>O9/O12</f>
        <v>0.05</v>
      </c>
    </row>
    <row r="10" spans="2:16" s="7" customFormat="1" ht="16.5" customHeight="1">
      <c r="B10" s="33" t="s">
        <v>6</v>
      </c>
      <c r="C10" s="34" t="s">
        <v>85</v>
      </c>
      <c r="D10" s="35" t="s">
        <v>61</v>
      </c>
      <c r="E10" s="35" t="s">
        <v>61</v>
      </c>
      <c r="F10" s="35">
        <v>2</v>
      </c>
      <c r="G10" s="35" t="s">
        <v>61</v>
      </c>
      <c r="H10" s="35">
        <v>1</v>
      </c>
      <c r="I10" s="35" t="s">
        <v>61</v>
      </c>
      <c r="J10" s="35" t="s">
        <v>61</v>
      </c>
      <c r="K10" s="35" t="s">
        <v>61</v>
      </c>
      <c r="L10" s="35" t="s">
        <v>61</v>
      </c>
      <c r="M10" s="35">
        <v>1</v>
      </c>
      <c r="N10" s="35">
        <v>3</v>
      </c>
      <c r="O10" s="17">
        <f t="shared" si="0"/>
        <v>7</v>
      </c>
      <c r="P10" s="40">
        <f>O10/O12</f>
        <v>0.17499999999999999</v>
      </c>
    </row>
    <row r="11" spans="2:16" s="7" customFormat="1" ht="16.5" customHeight="1">
      <c r="B11" s="41" t="s">
        <v>7</v>
      </c>
      <c r="C11" s="39">
        <v>1</v>
      </c>
      <c r="D11" s="36" t="s">
        <v>78</v>
      </c>
      <c r="E11" s="36">
        <v>1</v>
      </c>
      <c r="F11" s="36">
        <v>1</v>
      </c>
      <c r="G11" s="36" t="s">
        <v>61</v>
      </c>
      <c r="H11" s="36" t="s">
        <v>61</v>
      </c>
      <c r="I11" s="35">
        <v>1</v>
      </c>
      <c r="J11" s="35" t="s">
        <v>86</v>
      </c>
      <c r="K11" s="36">
        <v>2</v>
      </c>
      <c r="L11" s="35" t="s">
        <v>61</v>
      </c>
      <c r="M11" s="36" t="s">
        <v>61</v>
      </c>
      <c r="N11" s="35">
        <v>1</v>
      </c>
      <c r="O11" s="17">
        <f t="shared" si="0"/>
        <v>7</v>
      </c>
      <c r="P11" s="40">
        <f>O11/O12</f>
        <v>0.17499999999999999</v>
      </c>
    </row>
    <row r="12" spans="2:16" s="42" customFormat="1" ht="16.5" customHeight="1" thickBot="1">
      <c r="B12" s="43" t="s">
        <v>0</v>
      </c>
      <c r="C12" s="44">
        <f t="shared" ref="C12:P12" si="1">SUM(C5:C11)</f>
        <v>1</v>
      </c>
      <c r="D12" s="45">
        <f t="shared" si="1"/>
        <v>0</v>
      </c>
      <c r="E12" s="45">
        <f t="shared" si="1"/>
        <v>3</v>
      </c>
      <c r="F12" s="45">
        <f t="shared" si="1"/>
        <v>4</v>
      </c>
      <c r="G12" s="45">
        <f t="shared" si="1"/>
        <v>2</v>
      </c>
      <c r="H12" s="45">
        <f t="shared" si="1"/>
        <v>4</v>
      </c>
      <c r="I12" s="45">
        <f t="shared" si="1"/>
        <v>4</v>
      </c>
      <c r="J12" s="45">
        <f t="shared" si="1"/>
        <v>1</v>
      </c>
      <c r="K12" s="45">
        <f t="shared" si="1"/>
        <v>6</v>
      </c>
      <c r="L12" s="45">
        <f t="shared" si="1"/>
        <v>4</v>
      </c>
      <c r="M12" s="45">
        <f t="shared" si="1"/>
        <v>3</v>
      </c>
      <c r="N12" s="45">
        <f t="shared" si="1"/>
        <v>8</v>
      </c>
      <c r="O12" s="46">
        <f t="shared" si="1"/>
        <v>40</v>
      </c>
      <c r="P12" s="47">
        <f t="shared" si="1"/>
        <v>1</v>
      </c>
    </row>
    <row r="13" spans="2:16" ht="2.25" customHeight="1"/>
    <row r="14" spans="2:16">
      <c r="B14" s="6" t="s">
        <v>21</v>
      </c>
    </row>
    <row r="15" spans="2:16">
      <c r="B15" s="6" t="s">
        <v>89</v>
      </c>
    </row>
    <row r="16" spans="2:16">
      <c r="B16" s="51"/>
    </row>
  </sheetData>
  <mergeCells count="1">
    <mergeCell ref="B1:P1"/>
  </mergeCells>
  <phoneticPr fontId="10"/>
  <pageMargins left="0.5" right="0.5" top="0.5" bottom="0.5" header="0.51200000000000001" footer="0.51200000000000001"/>
  <pageSetup paperSize="9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transitionEvaluation="1">
    <tabColor indexed="14"/>
    <pageSetUpPr fitToPage="1"/>
  </sheetPr>
  <dimension ref="B1:P16"/>
  <sheetViews>
    <sheetView showGridLines="0" defaultGridColor="0" colorId="22" zoomScaleNormal="100" workbookViewId="0">
      <selection activeCell="B14" sqref="B14"/>
    </sheetView>
  </sheetViews>
  <sheetFormatPr defaultColWidth="8.625" defaultRowHeight="13.5"/>
  <cols>
    <col min="1" max="1" width="1.625" style="7" customWidth="1"/>
    <col min="2" max="2" width="8.25" style="7" customWidth="1"/>
    <col min="3" max="14" width="5.125" style="7" customWidth="1"/>
    <col min="15" max="15" width="4.625" style="7" customWidth="1"/>
    <col min="16" max="16" width="10.125" style="7" customWidth="1"/>
    <col min="17" max="16384" width="8.625" style="7"/>
  </cols>
  <sheetData>
    <row r="1" spans="2:16" ht="24">
      <c r="B1" s="67" t="s">
        <v>63</v>
      </c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</row>
    <row r="2" spans="2:16" ht="13.5" customHeight="1">
      <c r="P2" s="21" t="s">
        <v>75</v>
      </c>
    </row>
    <row r="3" spans="2:16" ht="4.5" customHeight="1" thickBot="1"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</row>
    <row r="4" spans="2:16" ht="27">
      <c r="B4" s="53" t="s">
        <v>20</v>
      </c>
      <c r="C4" s="9" t="s">
        <v>8</v>
      </c>
      <c r="D4" s="9" t="s">
        <v>9</v>
      </c>
      <c r="E4" s="9" t="s">
        <v>10</v>
      </c>
      <c r="F4" s="9" t="s">
        <v>11</v>
      </c>
      <c r="G4" s="9" t="s">
        <v>12</v>
      </c>
      <c r="H4" s="9" t="s">
        <v>13</v>
      </c>
      <c r="I4" s="9" t="s">
        <v>14</v>
      </c>
      <c r="J4" s="9" t="s">
        <v>15</v>
      </c>
      <c r="K4" s="9" t="s">
        <v>16</v>
      </c>
      <c r="L4" s="9" t="s">
        <v>17</v>
      </c>
      <c r="M4" s="9" t="s">
        <v>18</v>
      </c>
      <c r="N4" s="9" t="s">
        <v>19</v>
      </c>
      <c r="O4" s="9" t="s">
        <v>0</v>
      </c>
      <c r="P4" s="12" t="s">
        <v>22</v>
      </c>
    </row>
    <row r="5" spans="2:16" ht="16.5" customHeight="1">
      <c r="B5" s="48" t="s">
        <v>1</v>
      </c>
      <c r="C5" s="50">
        <v>0</v>
      </c>
      <c r="D5" s="35">
        <v>0</v>
      </c>
      <c r="E5" s="35">
        <v>0</v>
      </c>
      <c r="F5" s="35">
        <v>0</v>
      </c>
      <c r="G5" s="36">
        <v>0</v>
      </c>
      <c r="H5" s="36">
        <v>2</v>
      </c>
      <c r="I5" s="36">
        <v>0</v>
      </c>
      <c r="J5" s="35">
        <v>0</v>
      </c>
      <c r="K5" s="35">
        <v>0</v>
      </c>
      <c r="L5" s="35">
        <v>0</v>
      </c>
      <c r="M5" s="35">
        <v>2</v>
      </c>
      <c r="N5" s="35">
        <v>2</v>
      </c>
      <c r="O5" s="17">
        <f>SUM(C5:N5)</f>
        <v>6</v>
      </c>
      <c r="P5" s="37">
        <f>O5/O12</f>
        <v>0.24</v>
      </c>
    </row>
    <row r="6" spans="2:16" ht="16.5" customHeight="1">
      <c r="B6" s="49" t="s">
        <v>2</v>
      </c>
      <c r="C6" s="36">
        <v>0</v>
      </c>
      <c r="D6" s="35">
        <v>0</v>
      </c>
      <c r="E6" s="35">
        <v>0</v>
      </c>
      <c r="F6" s="35">
        <v>1</v>
      </c>
      <c r="G6" s="35">
        <v>4</v>
      </c>
      <c r="H6" s="35">
        <v>0</v>
      </c>
      <c r="I6" s="35">
        <v>0</v>
      </c>
      <c r="J6" s="35">
        <v>0</v>
      </c>
      <c r="K6" s="35">
        <v>0</v>
      </c>
      <c r="L6" s="35">
        <v>0</v>
      </c>
      <c r="M6" s="35">
        <v>0</v>
      </c>
      <c r="N6" s="35">
        <v>0</v>
      </c>
      <c r="O6" s="17">
        <f t="shared" ref="O6:O11" si="0">SUM(C6:N6)</f>
        <v>5</v>
      </c>
      <c r="P6" s="38">
        <f>O6/O12</f>
        <v>0.2</v>
      </c>
    </row>
    <row r="7" spans="2:16" ht="16.5" customHeight="1">
      <c r="B7" s="49" t="s">
        <v>3</v>
      </c>
      <c r="C7" s="36">
        <v>0</v>
      </c>
      <c r="D7" s="35">
        <v>0</v>
      </c>
      <c r="E7" s="35">
        <v>0</v>
      </c>
      <c r="F7" s="35">
        <v>0</v>
      </c>
      <c r="G7" s="35">
        <v>0</v>
      </c>
      <c r="H7" s="35">
        <v>0</v>
      </c>
      <c r="I7" s="35">
        <v>0</v>
      </c>
      <c r="J7" s="35">
        <v>0</v>
      </c>
      <c r="K7" s="35">
        <v>1</v>
      </c>
      <c r="L7" s="35">
        <v>0</v>
      </c>
      <c r="M7" s="35">
        <v>0</v>
      </c>
      <c r="N7" s="35">
        <v>0</v>
      </c>
      <c r="O7" s="17">
        <f t="shared" si="0"/>
        <v>1</v>
      </c>
      <c r="P7" s="40">
        <f>O7/O12</f>
        <v>0.04</v>
      </c>
    </row>
    <row r="8" spans="2:16" ht="16.5" customHeight="1">
      <c r="B8" s="41" t="s">
        <v>4</v>
      </c>
      <c r="C8" s="39">
        <v>0</v>
      </c>
      <c r="D8" s="35">
        <v>0</v>
      </c>
      <c r="E8" s="35">
        <v>0</v>
      </c>
      <c r="F8" s="35">
        <v>0</v>
      </c>
      <c r="G8" s="35">
        <v>0</v>
      </c>
      <c r="H8" s="35">
        <v>0</v>
      </c>
      <c r="I8" s="35">
        <v>0</v>
      </c>
      <c r="J8" s="35">
        <v>2</v>
      </c>
      <c r="K8" s="35">
        <v>1</v>
      </c>
      <c r="L8" s="35">
        <v>0</v>
      </c>
      <c r="M8" s="35">
        <v>1</v>
      </c>
      <c r="N8" s="35">
        <v>1</v>
      </c>
      <c r="O8" s="17">
        <f t="shared" si="0"/>
        <v>5</v>
      </c>
      <c r="P8" s="40">
        <f>O8/O12</f>
        <v>0.2</v>
      </c>
    </row>
    <row r="9" spans="2:16" ht="16.5" customHeight="1">
      <c r="B9" s="33" t="s">
        <v>5</v>
      </c>
      <c r="C9" s="34">
        <v>1</v>
      </c>
      <c r="D9" s="35">
        <v>0</v>
      </c>
      <c r="E9" s="35">
        <v>1</v>
      </c>
      <c r="F9" s="35">
        <v>0</v>
      </c>
      <c r="G9" s="35">
        <v>0</v>
      </c>
      <c r="H9" s="35">
        <v>0</v>
      </c>
      <c r="I9" s="35">
        <v>0</v>
      </c>
      <c r="J9" s="35">
        <v>0</v>
      </c>
      <c r="K9" s="35">
        <v>0</v>
      </c>
      <c r="L9" s="35">
        <v>0</v>
      </c>
      <c r="M9" s="35">
        <v>1</v>
      </c>
      <c r="N9" s="35">
        <v>0</v>
      </c>
      <c r="O9" s="17">
        <f t="shared" si="0"/>
        <v>3</v>
      </c>
      <c r="P9" s="40">
        <f>O9/O12</f>
        <v>0.12</v>
      </c>
    </row>
    <row r="10" spans="2:16" ht="16.5" customHeight="1">
      <c r="B10" s="33" t="s">
        <v>6</v>
      </c>
      <c r="C10" s="34">
        <v>0</v>
      </c>
      <c r="D10" s="35">
        <v>0</v>
      </c>
      <c r="E10" s="35">
        <v>0</v>
      </c>
      <c r="F10" s="35">
        <v>0</v>
      </c>
      <c r="G10" s="35">
        <v>0</v>
      </c>
      <c r="H10" s="35">
        <v>0</v>
      </c>
      <c r="I10" s="35">
        <v>0</v>
      </c>
      <c r="J10" s="35">
        <v>0</v>
      </c>
      <c r="K10" s="35">
        <v>2</v>
      </c>
      <c r="L10" s="35">
        <v>0</v>
      </c>
      <c r="M10" s="35">
        <v>0</v>
      </c>
      <c r="N10" s="35">
        <v>1</v>
      </c>
      <c r="O10" s="17">
        <f t="shared" si="0"/>
        <v>3</v>
      </c>
      <c r="P10" s="40">
        <f>O10/O12</f>
        <v>0.12</v>
      </c>
    </row>
    <row r="11" spans="2:16" ht="16.5" customHeight="1">
      <c r="B11" s="41" t="s">
        <v>7</v>
      </c>
      <c r="C11" s="39">
        <v>0</v>
      </c>
      <c r="D11" s="36">
        <v>0</v>
      </c>
      <c r="E11" s="36">
        <v>0</v>
      </c>
      <c r="F11" s="36">
        <v>1</v>
      </c>
      <c r="G11" s="36">
        <v>0</v>
      </c>
      <c r="H11" s="36">
        <v>0</v>
      </c>
      <c r="I11" s="35">
        <v>1</v>
      </c>
      <c r="J11" s="35">
        <v>0</v>
      </c>
      <c r="K11" s="36">
        <v>0</v>
      </c>
      <c r="L11" s="35">
        <v>0</v>
      </c>
      <c r="M11" s="36">
        <v>0</v>
      </c>
      <c r="N11" s="35">
        <v>0</v>
      </c>
      <c r="O11" s="17">
        <f t="shared" si="0"/>
        <v>2</v>
      </c>
      <c r="P11" s="40">
        <f>O11/O12</f>
        <v>0.08</v>
      </c>
    </row>
    <row r="12" spans="2:16" s="42" customFormat="1" ht="16.5" customHeight="1" thickBot="1">
      <c r="B12" s="43" t="s">
        <v>0</v>
      </c>
      <c r="C12" s="44">
        <f>SUM(C5:C11)</f>
        <v>1</v>
      </c>
      <c r="D12" s="45">
        <f>SUM(D5:D11)</f>
        <v>0</v>
      </c>
      <c r="E12" s="45">
        <f t="shared" ref="E12:N12" si="1">SUM(E5:E11)</f>
        <v>1</v>
      </c>
      <c r="F12" s="45">
        <f t="shared" si="1"/>
        <v>2</v>
      </c>
      <c r="G12" s="45">
        <f t="shared" si="1"/>
        <v>4</v>
      </c>
      <c r="H12" s="45">
        <f t="shared" si="1"/>
        <v>2</v>
      </c>
      <c r="I12" s="45">
        <f t="shared" si="1"/>
        <v>1</v>
      </c>
      <c r="J12" s="45">
        <f t="shared" si="1"/>
        <v>2</v>
      </c>
      <c r="K12" s="45">
        <f t="shared" si="1"/>
        <v>4</v>
      </c>
      <c r="L12" s="45">
        <f t="shared" si="1"/>
        <v>0</v>
      </c>
      <c r="M12" s="45">
        <f t="shared" si="1"/>
        <v>4</v>
      </c>
      <c r="N12" s="45">
        <f t="shared" si="1"/>
        <v>4</v>
      </c>
      <c r="O12" s="46">
        <f>SUM(O5:O11)</f>
        <v>25</v>
      </c>
      <c r="P12" s="47">
        <f>SUM(P5:P11)</f>
        <v>0.99999999999999989</v>
      </c>
    </row>
    <row r="13" spans="2:16" ht="4.5" customHeight="1"/>
    <row r="14" spans="2:16">
      <c r="B14" s="54" t="s">
        <v>21</v>
      </c>
    </row>
    <row r="15" spans="2:16">
      <c r="B15" s="54" t="s">
        <v>76</v>
      </c>
    </row>
    <row r="16" spans="2:16">
      <c r="B16" s="55"/>
    </row>
  </sheetData>
  <mergeCells count="1">
    <mergeCell ref="B1:P1"/>
  </mergeCells>
  <phoneticPr fontId="10"/>
  <pageMargins left="0.5" right="0.5" top="0.5" bottom="0.5" header="0.51200000000000001" footer="0.51200000000000001"/>
  <pageSetup paperSize="9" orientation="portrait" horizontalDpi="300" verticalDpi="300" r:id="rId1"/>
  <headerFooter alignWithMargins="0"/>
  <ignoredErrors>
    <ignoredError sqref="P5:P12" evalErro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transitionEvaluation="1">
    <tabColor indexed="14"/>
    <pageSetUpPr fitToPage="1"/>
  </sheetPr>
  <dimension ref="B1:P14"/>
  <sheetViews>
    <sheetView showGridLines="0" defaultGridColor="0" colorId="22" zoomScaleNormal="100" workbookViewId="0">
      <selection activeCell="E22" sqref="E22"/>
    </sheetView>
  </sheetViews>
  <sheetFormatPr defaultColWidth="8.625" defaultRowHeight="13.5"/>
  <cols>
    <col min="1" max="1" width="1.625" style="3" customWidth="1"/>
    <col min="2" max="2" width="8.25" style="3" customWidth="1"/>
    <col min="3" max="14" width="5.125" style="7" customWidth="1"/>
    <col min="15" max="15" width="4.625" style="7" customWidth="1"/>
    <col min="16" max="16" width="10.125" style="7" customWidth="1"/>
    <col min="17" max="16384" width="8.625" style="3"/>
  </cols>
  <sheetData>
    <row r="1" spans="2:16" ht="24">
      <c r="B1" s="66" t="s">
        <v>63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</row>
    <row r="2" spans="2:16" ht="13.5" customHeight="1">
      <c r="P2" s="21" t="s">
        <v>69</v>
      </c>
    </row>
    <row r="3" spans="2:16" ht="4.5" customHeight="1" thickBot="1">
      <c r="B3" s="4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27"/>
      <c r="O3" s="27"/>
      <c r="P3" s="27"/>
    </row>
    <row r="4" spans="2:16" ht="27">
      <c r="B4" s="1" t="s">
        <v>20</v>
      </c>
      <c r="C4" s="9" t="s">
        <v>8</v>
      </c>
      <c r="D4" s="9" t="s">
        <v>9</v>
      </c>
      <c r="E4" s="9" t="s">
        <v>10</v>
      </c>
      <c r="F4" s="9" t="s">
        <v>11</v>
      </c>
      <c r="G4" s="9" t="s">
        <v>12</v>
      </c>
      <c r="H4" s="9" t="s">
        <v>13</v>
      </c>
      <c r="I4" s="9" t="s">
        <v>14</v>
      </c>
      <c r="J4" s="9" t="s">
        <v>15</v>
      </c>
      <c r="K4" s="9" t="s">
        <v>16</v>
      </c>
      <c r="L4" s="9" t="s">
        <v>17</v>
      </c>
      <c r="M4" s="9" t="s">
        <v>18</v>
      </c>
      <c r="N4" s="9" t="s">
        <v>19</v>
      </c>
      <c r="O4" s="9" t="s">
        <v>0</v>
      </c>
      <c r="P4" s="12" t="s">
        <v>22</v>
      </c>
    </row>
    <row r="5" spans="2:16" s="7" customFormat="1" ht="16.5" customHeight="1">
      <c r="B5" s="48" t="s">
        <v>1</v>
      </c>
      <c r="C5" s="50" t="s">
        <v>61</v>
      </c>
      <c r="D5" s="35" t="s">
        <v>61</v>
      </c>
      <c r="E5" s="35" t="s">
        <v>61</v>
      </c>
      <c r="F5" s="35">
        <v>2</v>
      </c>
      <c r="G5" s="36" t="s">
        <v>61</v>
      </c>
      <c r="H5" s="36" t="s">
        <v>61</v>
      </c>
      <c r="I5" s="36" t="s">
        <v>61</v>
      </c>
      <c r="J5" s="35">
        <v>2</v>
      </c>
      <c r="K5" s="35" t="s">
        <v>70</v>
      </c>
      <c r="L5" s="35">
        <v>1</v>
      </c>
      <c r="M5" s="35" t="s">
        <v>61</v>
      </c>
      <c r="N5" s="35" t="s">
        <v>71</v>
      </c>
      <c r="O5" s="17">
        <f>SUM(C5:N5)</f>
        <v>5</v>
      </c>
      <c r="P5" s="37">
        <f>O5/O12</f>
        <v>0.27777777777777779</v>
      </c>
    </row>
    <row r="6" spans="2:16" s="7" customFormat="1" ht="16.5" customHeight="1">
      <c r="B6" s="49" t="s">
        <v>2</v>
      </c>
      <c r="C6" s="36" t="s">
        <v>72</v>
      </c>
      <c r="D6" s="35" t="s">
        <v>61</v>
      </c>
      <c r="E6" s="35" t="s">
        <v>61</v>
      </c>
      <c r="F6" s="35" t="s">
        <v>61</v>
      </c>
      <c r="G6" s="35" t="s">
        <v>61</v>
      </c>
      <c r="H6" s="35" t="s">
        <v>61</v>
      </c>
      <c r="I6" s="35" t="s">
        <v>61</v>
      </c>
      <c r="J6" s="35" t="s">
        <v>61</v>
      </c>
      <c r="K6" s="35" t="s">
        <v>61</v>
      </c>
      <c r="L6" s="35" t="s">
        <v>61</v>
      </c>
      <c r="M6" s="35" t="s">
        <v>61</v>
      </c>
      <c r="N6" s="35" t="s">
        <v>61</v>
      </c>
      <c r="O6" s="17">
        <f t="shared" ref="O6:O11" si="0">SUM(C6:N6)</f>
        <v>0</v>
      </c>
      <c r="P6" s="38">
        <f>O6/O12</f>
        <v>0</v>
      </c>
    </row>
    <row r="7" spans="2:16" s="7" customFormat="1" ht="16.5" customHeight="1">
      <c r="B7" s="49" t="s">
        <v>3</v>
      </c>
      <c r="C7" s="36" t="s">
        <v>61</v>
      </c>
      <c r="D7" s="35" t="s">
        <v>73</v>
      </c>
      <c r="E7" s="35" t="s">
        <v>73</v>
      </c>
      <c r="F7" s="35" t="s">
        <v>73</v>
      </c>
      <c r="G7" s="35" t="s">
        <v>73</v>
      </c>
      <c r="H7" s="35" t="s">
        <v>73</v>
      </c>
      <c r="I7" s="35" t="s">
        <v>73</v>
      </c>
      <c r="J7" s="35" t="s">
        <v>73</v>
      </c>
      <c r="K7" s="35">
        <v>1</v>
      </c>
      <c r="L7" s="35" t="s">
        <v>61</v>
      </c>
      <c r="M7" s="35" t="s">
        <v>61</v>
      </c>
      <c r="N7" s="35">
        <v>1</v>
      </c>
      <c r="O7" s="17">
        <f t="shared" si="0"/>
        <v>2</v>
      </c>
      <c r="P7" s="40">
        <f>O7/O12</f>
        <v>0.1111111111111111</v>
      </c>
    </row>
    <row r="8" spans="2:16" s="7" customFormat="1" ht="16.5" customHeight="1">
      <c r="B8" s="41" t="s">
        <v>4</v>
      </c>
      <c r="C8" s="39">
        <v>1</v>
      </c>
      <c r="D8" s="35" t="s">
        <v>61</v>
      </c>
      <c r="E8" s="35" t="s">
        <v>61</v>
      </c>
      <c r="F8" s="35" t="s">
        <v>61</v>
      </c>
      <c r="G8" s="35" t="s">
        <v>61</v>
      </c>
      <c r="H8" s="35" t="s">
        <v>61</v>
      </c>
      <c r="I8" s="35" t="s">
        <v>61</v>
      </c>
      <c r="J8" s="35">
        <v>1</v>
      </c>
      <c r="K8" s="35">
        <v>1</v>
      </c>
      <c r="L8" s="35" t="s">
        <v>61</v>
      </c>
      <c r="M8" s="35" t="s">
        <v>61</v>
      </c>
      <c r="N8" s="35" t="s">
        <v>61</v>
      </c>
      <c r="O8" s="17">
        <f t="shared" si="0"/>
        <v>3</v>
      </c>
      <c r="P8" s="40">
        <f>O8/O12</f>
        <v>0.16666666666666666</v>
      </c>
    </row>
    <row r="9" spans="2:16" s="7" customFormat="1" ht="16.5" customHeight="1">
      <c r="B9" s="33" t="s">
        <v>5</v>
      </c>
      <c r="C9" s="34">
        <v>1</v>
      </c>
      <c r="D9" s="35" t="s">
        <v>61</v>
      </c>
      <c r="E9" s="35" t="s">
        <v>61</v>
      </c>
      <c r="F9" s="35" t="s">
        <v>61</v>
      </c>
      <c r="G9" s="35" t="s">
        <v>61</v>
      </c>
      <c r="H9" s="35" t="s">
        <v>61</v>
      </c>
      <c r="I9" s="35">
        <v>1</v>
      </c>
      <c r="J9" s="35" t="s">
        <v>61</v>
      </c>
      <c r="K9" s="35" t="s">
        <v>61</v>
      </c>
      <c r="L9" s="35" t="s">
        <v>61</v>
      </c>
      <c r="M9" s="35" t="s">
        <v>61</v>
      </c>
      <c r="N9" s="35">
        <v>1</v>
      </c>
      <c r="O9" s="17">
        <f t="shared" si="0"/>
        <v>3</v>
      </c>
      <c r="P9" s="40">
        <f>O9/O12</f>
        <v>0.16666666666666666</v>
      </c>
    </row>
    <row r="10" spans="2:16" s="7" customFormat="1" ht="16.5" customHeight="1">
      <c r="B10" s="33" t="s">
        <v>6</v>
      </c>
      <c r="C10" s="34" t="s">
        <v>74</v>
      </c>
      <c r="D10" s="35">
        <v>1</v>
      </c>
      <c r="E10" s="35" t="s">
        <v>61</v>
      </c>
      <c r="F10" s="35" t="s">
        <v>61</v>
      </c>
      <c r="G10" s="35" t="s">
        <v>61</v>
      </c>
      <c r="H10" s="35" t="s">
        <v>61</v>
      </c>
      <c r="I10" s="35">
        <v>1</v>
      </c>
      <c r="J10" s="35" t="s">
        <v>61</v>
      </c>
      <c r="K10" s="35" t="s">
        <v>61</v>
      </c>
      <c r="L10" s="35" t="s">
        <v>61</v>
      </c>
      <c r="M10" s="35" t="s">
        <v>61</v>
      </c>
      <c r="N10" s="35" t="s">
        <v>61</v>
      </c>
      <c r="O10" s="17">
        <f t="shared" si="0"/>
        <v>2</v>
      </c>
      <c r="P10" s="40">
        <f>O10/O12</f>
        <v>0.1111111111111111</v>
      </c>
    </row>
    <row r="11" spans="2:16" s="7" customFormat="1" ht="16.5" customHeight="1">
      <c r="B11" s="41" t="s">
        <v>7</v>
      </c>
      <c r="C11" s="39"/>
      <c r="D11" s="36"/>
      <c r="E11" s="36"/>
      <c r="F11" s="36"/>
      <c r="G11" s="36"/>
      <c r="H11" s="36"/>
      <c r="I11" s="35">
        <v>2</v>
      </c>
      <c r="J11" s="35"/>
      <c r="K11" s="36"/>
      <c r="L11" s="35"/>
      <c r="M11" s="36"/>
      <c r="N11" s="35">
        <v>1</v>
      </c>
      <c r="O11" s="17">
        <f t="shared" si="0"/>
        <v>3</v>
      </c>
      <c r="P11" s="40">
        <f>O11/O12</f>
        <v>0.16666666666666666</v>
      </c>
    </row>
    <row r="12" spans="2:16" s="42" customFormat="1" ht="16.5" customHeight="1" thickBot="1">
      <c r="B12" s="43" t="s">
        <v>0</v>
      </c>
      <c r="C12" s="44">
        <f>SUM(C5:C11)</f>
        <v>2</v>
      </c>
      <c r="D12" s="45">
        <f>SUM(D5:D11)</f>
        <v>1</v>
      </c>
      <c r="E12" s="45">
        <f t="shared" ref="E12:N12" si="1">SUM(E5:E11)</f>
        <v>0</v>
      </c>
      <c r="F12" s="45">
        <f t="shared" si="1"/>
        <v>2</v>
      </c>
      <c r="G12" s="45">
        <f t="shared" si="1"/>
        <v>0</v>
      </c>
      <c r="H12" s="45">
        <f t="shared" si="1"/>
        <v>0</v>
      </c>
      <c r="I12" s="45">
        <f t="shared" si="1"/>
        <v>4</v>
      </c>
      <c r="J12" s="45">
        <f t="shared" si="1"/>
        <v>3</v>
      </c>
      <c r="K12" s="45">
        <f t="shared" si="1"/>
        <v>2</v>
      </c>
      <c r="L12" s="45">
        <f t="shared" si="1"/>
        <v>1</v>
      </c>
      <c r="M12" s="45">
        <f t="shared" si="1"/>
        <v>0</v>
      </c>
      <c r="N12" s="45">
        <f t="shared" si="1"/>
        <v>3</v>
      </c>
      <c r="O12" s="46">
        <f>SUM(O5:O11)</f>
        <v>18</v>
      </c>
      <c r="P12" s="47">
        <f>SUM(P5:P11)</f>
        <v>0.99999999999999989</v>
      </c>
    </row>
    <row r="13" spans="2:16" ht="4.5" customHeight="1"/>
    <row r="14" spans="2:16">
      <c r="B14" s="6" t="s">
        <v>21</v>
      </c>
    </row>
  </sheetData>
  <mergeCells count="1">
    <mergeCell ref="B1:P1"/>
  </mergeCells>
  <phoneticPr fontId="10"/>
  <pageMargins left="0.5" right="0.5" top="0.5" bottom="0.5" header="0.51200000000000001" footer="0.51200000000000001"/>
  <pageSetup paperSize="9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transitionEvaluation="1">
    <tabColor indexed="14"/>
    <pageSetUpPr fitToPage="1"/>
  </sheetPr>
  <dimension ref="B1:P14"/>
  <sheetViews>
    <sheetView showGridLines="0" defaultGridColor="0" colorId="22" zoomScaleNormal="100" workbookViewId="0">
      <selection activeCell="H19" sqref="H19"/>
    </sheetView>
  </sheetViews>
  <sheetFormatPr defaultColWidth="8.625" defaultRowHeight="13.5"/>
  <cols>
    <col min="1" max="1" width="1.625" style="3" customWidth="1"/>
    <col min="2" max="2" width="8.25" style="3" customWidth="1"/>
    <col min="3" max="14" width="5.125" style="7" customWidth="1"/>
    <col min="15" max="15" width="4.625" style="7" customWidth="1"/>
    <col min="16" max="16" width="10.125" style="7" customWidth="1"/>
    <col min="17" max="16384" width="8.625" style="3"/>
  </cols>
  <sheetData>
    <row r="1" spans="2:16" ht="24">
      <c r="B1" s="66" t="s">
        <v>63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</row>
    <row r="2" spans="2:16" ht="13.5" customHeight="1">
      <c r="P2" s="21" t="s">
        <v>65</v>
      </c>
    </row>
    <row r="3" spans="2:16" ht="4.5" customHeight="1" thickBot="1">
      <c r="B3" s="4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</row>
    <row r="4" spans="2:16" ht="27">
      <c r="B4" s="1" t="s">
        <v>20</v>
      </c>
      <c r="C4" s="9" t="s">
        <v>8</v>
      </c>
      <c r="D4" s="9" t="s">
        <v>9</v>
      </c>
      <c r="E4" s="9" t="s">
        <v>10</v>
      </c>
      <c r="F4" s="9" t="s">
        <v>11</v>
      </c>
      <c r="G4" s="9" t="s">
        <v>12</v>
      </c>
      <c r="H4" s="9" t="s">
        <v>13</v>
      </c>
      <c r="I4" s="9" t="s">
        <v>14</v>
      </c>
      <c r="J4" s="9" t="s">
        <v>15</v>
      </c>
      <c r="K4" s="9" t="s">
        <v>16</v>
      </c>
      <c r="L4" s="9" t="s">
        <v>17</v>
      </c>
      <c r="M4" s="9" t="s">
        <v>18</v>
      </c>
      <c r="N4" s="9" t="s">
        <v>19</v>
      </c>
      <c r="O4" s="9" t="s">
        <v>0</v>
      </c>
      <c r="P4" s="12" t="s">
        <v>22</v>
      </c>
    </row>
    <row r="5" spans="2:16" s="7" customFormat="1" ht="16.5" customHeight="1">
      <c r="B5" s="48" t="s">
        <v>1</v>
      </c>
      <c r="C5" s="50">
        <v>1</v>
      </c>
      <c r="D5" s="35" t="s">
        <v>61</v>
      </c>
      <c r="E5" s="35">
        <v>1</v>
      </c>
      <c r="F5" s="35" t="s">
        <v>68</v>
      </c>
      <c r="G5" s="36" t="s">
        <v>61</v>
      </c>
      <c r="H5" s="35" t="s">
        <v>61</v>
      </c>
      <c r="I5" s="35" t="s">
        <v>61</v>
      </c>
      <c r="J5" s="35">
        <v>1</v>
      </c>
      <c r="K5" s="35" t="s">
        <v>61</v>
      </c>
      <c r="L5" s="35" t="s">
        <v>61</v>
      </c>
      <c r="M5" s="35">
        <v>1</v>
      </c>
      <c r="N5" s="35" t="s">
        <v>61</v>
      </c>
      <c r="O5" s="17">
        <f>SUM(C5:N5)</f>
        <v>4</v>
      </c>
      <c r="P5" s="37">
        <f>O5/O12</f>
        <v>0.14814814814814814</v>
      </c>
    </row>
    <row r="6" spans="2:16" s="7" customFormat="1" ht="16.5" customHeight="1">
      <c r="B6" s="49" t="s">
        <v>2</v>
      </c>
      <c r="C6" s="36" t="s">
        <v>66</v>
      </c>
      <c r="D6" s="35" t="s">
        <v>61</v>
      </c>
      <c r="E6" s="35" t="s">
        <v>61</v>
      </c>
      <c r="F6" s="35" t="s">
        <v>61</v>
      </c>
      <c r="G6" s="35">
        <v>1</v>
      </c>
      <c r="H6" s="35" t="s">
        <v>61</v>
      </c>
      <c r="I6" s="35" t="s">
        <v>61</v>
      </c>
      <c r="J6" s="35" t="s">
        <v>68</v>
      </c>
      <c r="K6" s="35" t="s">
        <v>61</v>
      </c>
      <c r="L6" s="35" t="s">
        <v>61</v>
      </c>
      <c r="M6" s="35">
        <v>1</v>
      </c>
      <c r="N6" s="35" t="s">
        <v>61</v>
      </c>
      <c r="O6" s="17">
        <f t="shared" ref="O6:O11" si="0">SUM(C6:N6)</f>
        <v>2</v>
      </c>
      <c r="P6" s="38">
        <f>O6/O12</f>
        <v>7.407407407407407E-2</v>
      </c>
    </row>
    <row r="7" spans="2:16" s="7" customFormat="1" ht="16.5" customHeight="1">
      <c r="B7" s="49" t="s">
        <v>3</v>
      </c>
      <c r="C7" s="36" t="s">
        <v>67</v>
      </c>
      <c r="D7" s="35" t="s">
        <v>61</v>
      </c>
      <c r="E7" s="35" t="s">
        <v>61</v>
      </c>
      <c r="F7" s="35" t="s">
        <v>67</v>
      </c>
      <c r="G7" s="35" t="s">
        <v>61</v>
      </c>
      <c r="H7" s="35">
        <v>1</v>
      </c>
      <c r="I7" s="35" t="s">
        <v>61</v>
      </c>
      <c r="J7" s="35">
        <v>3</v>
      </c>
      <c r="K7" s="35" t="s">
        <v>61</v>
      </c>
      <c r="L7" s="35" t="s">
        <v>61</v>
      </c>
      <c r="M7" s="35" t="s">
        <v>61</v>
      </c>
      <c r="N7" s="35" t="s">
        <v>61</v>
      </c>
      <c r="O7" s="17">
        <f t="shared" si="0"/>
        <v>4</v>
      </c>
      <c r="P7" s="40">
        <f>O7/O12</f>
        <v>0.14814814814814814</v>
      </c>
    </row>
    <row r="8" spans="2:16" s="7" customFormat="1" ht="16.5" customHeight="1">
      <c r="B8" s="41" t="s">
        <v>4</v>
      </c>
      <c r="C8" s="39" t="s">
        <v>61</v>
      </c>
      <c r="D8" s="35" t="s">
        <v>61</v>
      </c>
      <c r="E8" s="35">
        <v>1</v>
      </c>
      <c r="F8" s="35" t="s">
        <v>61</v>
      </c>
      <c r="G8" s="35" t="s">
        <v>61</v>
      </c>
      <c r="H8" s="35" t="s">
        <v>61</v>
      </c>
      <c r="I8" s="35">
        <v>1</v>
      </c>
      <c r="J8" s="35" t="s">
        <v>61</v>
      </c>
      <c r="K8" s="35" t="s">
        <v>61</v>
      </c>
      <c r="L8" s="35" t="s">
        <v>61</v>
      </c>
      <c r="M8" s="35" t="s">
        <v>61</v>
      </c>
      <c r="N8" s="35" t="s">
        <v>61</v>
      </c>
      <c r="O8" s="17">
        <f t="shared" si="0"/>
        <v>2</v>
      </c>
      <c r="P8" s="40">
        <f>O8/O12</f>
        <v>7.407407407407407E-2</v>
      </c>
    </row>
    <row r="9" spans="2:16" s="7" customFormat="1" ht="16.5" customHeight="1">
      <c r="B9" s="33" t="s">
        <v>5</v>
      </c>
      <c r="C9" s="34" t="s">
        <v>61</v>
      </c>
      <c r="D9" s="35">
        <v>2</v>
      </c>
      <c r="E9" s="36" t="s">
        <v>61</v>
      </c>
      <c r="F9" s="35" t="s">
        <v>61</v>
      </c>
      <c r="G9" s="35">
        <v>2</v>
      </c>
      <c r="H9" s="35" t="s">
        <v>61</v>
      </c>
      <c r="I9" s="35" t="s">
        <v>61</v>
      </c>
      <c r="J9" s="35">
        <v>1</v>
      </c>
      <c r="K9" s="35" t="s">
        <v>61</v>
      </c>
      <c r="L9" s="35" t="s">
        <v>61</v>
      </c>
      <c r="M9" s="35" t="s">
        <v>61</v>
      </c>
      <c r="N9" s="35" t="s">
        <v>61</v>
      </c>
      <c r="O9" s="17">
        <f t="shared" si="0"/>
        <v>5</v>
      </c>
      <c r="P9" s="40">
        <f>O9/O12</f>
        <v>0.18518518518518517</v>
      </c>
    </row>
    <row r="10" spans="2:16" s="7" customFormat="1" ht="16.5" customHeight="1">
      <c r="B10" s="33" t="s">
        <v>6</v>
      </c>
      <c r="C10" s="34" t="s">
        <v>61</v>
      </c>
      <c r="D10" s="35">
        <v>1</v>
      </c>
      <c r="E10" s="35" t="s">
        <v>61</v>
      </c>
      <c r="F10" s="35" t="s">
        <v>61</v>
      </c>
      <c r="G10" s="35" t="s">
        <v>61</v>
      </c>
      <c r="H10" s="35" t="s">
        <v>61</v>
      </c>
      <c r="I10" s="35" t="s">
        <v>61</v>
      </c>
      <c r="J10" s="35" t="s">
        <v>61</v>
      </c>
      <c r="K10" s="35">
        <v>1</v>
      </c>
      <c r="L10" s="35" t="s">
        <v>61</v>
      </c>
      <c r="M10" s="35" t="s">
        <v>61</v>
      </c>
      <c r="N10" s="35" t="s">
        <v>61</v>
      </c>
      <c r="O10" s="17">
        <f t="shared" si="0"/>
        <v>2</v>
      </c>
      <c r="P10" s="40">
        <f>O10/O12</f>
        <v>7.407407407407407E-2</v>
      </c>
    </row>
    <row r="11" spans="2:16" s="7" customFormat="1" ht="16.5" customHeight="1">
      <c r="B11" s="41" t="s">
        <v>7</v>
      </c>
      <c r="C11" s="39" t="s">
        <v>61</v>
      </c>
      <c r="D11" s="36" t="s">
        <v>61</v>
      </c>
      <c r="E11" s="36" t="s">
        <v>61</v>
      </c>
      <c r="F11" s="36">
        <v>1</v>
      </c>
      <c r="G11" s="36">
        <v>1</v>
      </c>
      <c r="H11" s="36" t="s">
        <v>61</v>
      </c>
      <c r="I11" s="35">
        <v>1</v>
      </c>
      <c r="J11" s="35" t="s">
        <v>61</v>
      </c>
      <c r="K11" s="36">
        <v>1</v>
      </c>
      <c r="L11" s="35">
        <v>1</v>
      </c>
      <c r="M11" s="36">
        <v>3</v>
      </c>
      <c r="N11" s="35" t="s">
        <v>61</v>
      </c>
      <c r="O11" s="17">
        <f t="shared" si="0"/>
        <v>8</v>
      </c>
      <c r="P11" s="40">
        <f>O11/O12</f>
        <v>0.29629629629629628</v>
      </c>
    </row>
    <row r="12" spans="2:16" s="42" customFormat="1" ht="16.5" customHeight="1" thickBot="1">
      <c r="B12" s="43" t="s">
        <v>0</v>
      </c>
      <c r="C12" s="44">
        <f>SUM(C5:C11)</f>
        <v>1</v>
      </c>
      <c r="D12" s="45">
        <f>SUM(D5:D11)</f>
        <v>3</v>
      </c>
      <c r="E12" s="45">
        <f t="shared" ref="E12:N12" si="1">SUM(E5:E11)</f>
        <v>2</v>
      </c>
      <c r="F12" s="45">
        <f t="shared" si="1"/>
        <v>1</v>
      </c>
      <c r="G12" s="45">
        <f t="shared" si="1"/>
        <v>4</v>
      </c>
      <c r="H12" s="45">
        <f t="shared" si="1"/>
        <v>1</v>
      </c>
      <c r="I12" s="45">
        <f t="shared" si="1"/>
        <v>2</v>
      </c>
      <c r="J12" s="45">
        <f t="shared" si="1"/>
        <v>5</v>
      </c>
      <c r="K12" s="45">
        <f t="shared" si="1"/>
        <v>2</v>
      </c>
      <c r="L12" s="45">
        <f t="shared" si="1"/>
        <v>1</v>
      </c>
      <c r="M12" s="45">
        <f t="shared" si="1"/>
        <v>5</v>
      </c>
      <c r="N12" s="45">
        <f t="shared" si="1"/>
        <v>0</v>
      </c>
      <c r="O12" s="46">
        <f>SUM(O5:O11)</f>
        <v>27</v>
      </c>
      <c r="P12" s="47">
        <f>SUM(P5:P11)</f>
        <v>0.99999999999999989</v>
      </c>
    </row>
    <row r="13" spans="2:16" ht="4.5" customHeight="1"/>
    <row r="14" spans="2:16">
      <c r="B14" s="6" t="s">
        <v>21</v>
      </c>
    </row>
  </sheetData>
  <mergeCells count="1">
    <mergeCell ref="B1:P1"/>
  </mergeCells>
  <phoneticPr fontId="10"/>
  <pageMargins left="0.5" right="0.5" top="0.5" bottom="0.5" header="0.51200000000000001" footer="0.51200000000000001"/>
  <pageSetup paperSize="9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transitionEvaluation="1">
    <tabColor indexed="14"/>
    <pageSetUpPr fitToPage="1"/>
  </sheetPr>
  <dimension ref="B1:P14"/>
  <sheetViews>
    <sheetView showGridLines="0" defaultGridColor="0" colorId="22" zoomScaleNormal="100" workbookViewId="0">
      <selection activeCell="J15" sqref="J15"/>
    </sheetView>
  </sheetViews>
  <sheetFormatPr defaultColWidth="8.625" defaultRowHeight="13.5"/>
  <cols>
    <col min="1" max="1" width="1.625" style="3" customWidth="1"/>
    <col min="2" max="2" width="8.25" style="3" customWidth="1"/>
    <col min="3" max="14" width="5.125" style="7" customWidth="1"/>
    <col min="15" max="15" width="4.625" style="7" customWidth="1"/>
    <col min="16" max="16" width="10.125" style="7" customWidth="1"/>
    <col min="17" max="16384" width="8.625" style="3"/>
  </cols>
  <sheetData>
    <row r="1" spans="2:16" ht="24">
      <c r="B1" s="66" t="s">
        <v>63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</row>
    <row r="2" spans="2:16" ht="13.5" customHeight="1">
      <c r="P2" s="26" t="s">
        <v>88</v>
      </c>
    </row>
    <row r="3" spans="2:16" ht="4.5" customHeight="1" thickBot="1">
      <c r="B3" s="4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</row>
    <row r="4" spans="2:16" ht="27">
      <c r="B4" s="1" t="s">
        <v>20</v>
      </c>
      <c r="C4" s="9" t="s">
        <v>8</v>
      </c>
      <c r="D4" s="9" t="s">
        <v>9</v>
      </c>
      <c r="E4" s="9" t="s">
        <v>10</v>
      </c>
      <c r="F4" s="9" t="s">
        <v>11</v>
      </c>
      <c r="G4" s="9" t="s">
        <v>12</v>
      </c>
      <c r="H4" s="9" t="s">
        <v>13</v>
      </c>
      <c r="I4" s="9" t="s">
        <v>14</v>
      </c>
      <c r="J4" s="9" t="s">
        <v>15</v>
      </c>
      <c r="K4" s="9" t="s">
        <v>16</v>
      </c>
      <c r="L4" s="9" t="s">
        <v>17</v>
      </c>
      <c r="M4" s="9" t="s">
        <v>18</v>
      </c>
      <c r="N4" s="9" t="s">
        <v>19</v>
      </c>
      <c r="O4" s="9" t="s">
        <v>0</v>
      </c>
      <c r="P4" s="12" t="s">
        <v>22</v>
      </c>
    </row>
    <row r="5" spans="2:16" s="7" customFormat="1" ht="16.5" customHeight="1">
      <c r="B5" s="48" t="s">
        <v>1</v>
      </c>
      <c r="C5" s="50">
        <v>1</v>
      </c>
      <c r="D5" s="35" t="s">
        <v>87</v>
      </c>
      <c r="E5" s="35" t="s">
        <v>87</v>
      </c>
      <c r="F5" s="35">
        <v>1</v>
      </c>
      <c r="G5" s="36" t="s">
        <v>87</v>
      </c>
      <c r="H5" s="35">
        <v>1</v>
      </c>
      <c r="I5" s="35" t="s">
        <v>87</v>
      </c>
      <c r="J5" s="35" t="s">
        <v>87</v>
      </c>
      <c r="K5" s="35">
        <v>1</v>
      </c>
      <c r="L5" s="35" t="s">
        <v>87</v>
      </c>
      <c r="M5" s="35" t="s">
        <v>87</v>
      </c>
      <c r="N5" s="35">
        <v>1</v>
      </c>
      <c r="O5" s="17">
        <f>SUM(C5:N5)</f>
        <v>5</v>
      </c>
      <c r="P5" s="37">
        <f>O5/O12</f>
        <v>0.25</v>
      </c>
    </row>
    <row r="6" spans="2:16" s="7" customFormat="1" ht="16.5" customHeight="1">
      <c r="B6" s="49" t="s">
        <v>2</v>
      </c>
      <c r="C6" s="36" t="s">
        <v>87</v>
      </c>
      <c r="D6" s="35" t="s">
        <v>87</v>
      </c>
      <c r="E6" s="35" t="s">
        <v>87</v>
      </c>
      <c r="F6" s="35" t="s">
        <v>87</v>
      </c>
      <c r="G6" s="35" t="s">
        <v>87</v>
      </c>
      <c r="H6" s="35" t="s">
        <v>87</v>
      </c>
      <c r="I6" s="35" t="s">
        <v>87</v>
      </c>
      <c r="J6" s="35">
        <v>2</v>
      </c>
      <c r="K6" s="35" t="s">
        <v>87</v>
      </c>
      <c r="L6" s="35">
        <v>2</v>
      </c>
      <c r="M6" s="35" t="s">
        <v>87</v>
      </c>
      <c r="N6" s="35" t="s">
        <v>87</v>
      </c>
      <c r="O6" s="17">
        <f t="shared" ref="O6:O11" si="0">SUM(C6:N6)</f>
        <v>4</v>
      </c>
      <c r="P6" s="38">
        <f>O6/O12</f>
        <v>0.2</v>
      </c>
    </row>
    <row r="7" spans="2:16" s="7" customFormat="1" ht="16.5" customHeight="1">
      <c r="B7" s="49" t="s">
        <v>3</v>
      </c>
      <c r="C7" s="36" t="s">
        <v>87</v>
      </c>
      <c r="D7" s="35" t="s">
        <v>87</v>
      </c>
      <c r="E7" s="35" t="s">
        <v>87</v>
      </c>
      <c r="F7" s="35" t="s">
        <v>87</v>
      </c>
      <c r="G7" s="35" t="s">
        <v>87</v>
      </c>
      <c r="H7" s="35" t="s">
        <v>87</v>
      </c>
      <c r="I7" s="35" t="s">
        <v>87</v>
      </c>
      <c r="J7" s="35" t="s">
        <v>87</v>
      </c>
      <c r="K7" s="35" t="s">
        <v>87</v>
      </c>
      <c r="L7" s="35" t="s">
        <v>87</v>
      </c>
      <c r="M7" s="35" t="s">
        <v>87</v>
      </c>
      <c r="N7" s="35">
        <v>1</v>
      </c>
      <c r="O7" s="17">
        <f t="shared" si="0"/>
        <v>1</v>
      </c>
      <c r="P7" s="40">
        <f>O7/O12</f>
        <v>0.05</v>
      </c>
    </row>
    <row r="8" spans="2:16" s="7" customFormat="1" ht="16.5" customHeight="1">
      <c r="B8" s="41" t="s">
        <v>4</v>
      </c>
      <c r="C8" s="39">
        <v>1</v>
      </c>
      <c r="D8" s="35" t="s">
        <v>87</v>
      </c>
      <c r="E8" s="35" t="s">
        <v>87</v>
      </c>
      <c r="F8" s="35" t="s">
        <v>87</v>
      </c>
      <c r="G8" s="35" t="s">
        <v>87</v>
      </c>
      <c r="H8" s="35">
        <v>1</v>
      </c>
      <c r="I8" s="35">
        <v>1</v>
      </c>
      <c r="J8" s="35" t="s">
        <v>87</v>
      </c>
      <c r="K8" s="35" t="s">
        <v>87</v>
      </c>
      <c r="L8" s="35" t="s">
        <v>87</v>
      </c>
      <c r="M8" s="35" t="s">
        <v>87</v>
      </c>
      <c r="N8" s="35" t="s">
        <v>87</v>
      </c>
      <c r="O8" s="17">
        <f t="shared" si="0"/>
        <v>3</v>
      </c>
      <c r="P8" s="40">
        <f>O8/O12</f>
        <v>0.15</v>
      </c>
    </row>
    <row r="9" spans="2:16" s="7" customFormat="1" ht="16.5" customHeight="1">
      <c r="B9" s="33" t="s">
        <v>5</v>
      </c>
      <c r="C9" s="34" t="s">
        <v>87</v>
      </c>
      <c r="D9" s="35" t="s">
        <v>87</v>
      </c>
      <c r="E9" s="36" t="s">
        <v>87</v>
      </c>
      <c r="F9" s="35" t="s">
        <v>87</v>
      </c>
      <c r="G9" s="35">
        <v>1</v>
      </c>
      <c r="H9" s="35" t="s">
        <v>87</v>
      </c>
      <c r="I9" s="35">
        <v>1</v>
      </c>
      <c r="J9" s="35" t="s">
        <v>87</v>
      </c>
      <c r="K9" s="35" t="s">
        <v>87</v>
      </c>
      <c r="L9" s="35" t="s">
        <v>87</v>
      </c>
      <c r="M9" s="35" t="s">
        <v>87</v>
      </c>
      <c r="N9" s="35" t="s">
        <v>87</v>
      </c>
      <c r="O9" s="17">
        <f t="shared" si="0"/>
        <v>2</v>
      </c>
      <c r="P9" s="40">
        <f>O9/O12</f>
        <v>0.1</v>
      </c>
    </row>
    <row r="10" spans="2:16" s="7" customFormat="1" ht="16.5" customHeight="1">
      <c r="B10" s="33" t="s">
        <v>6</v>
      </c>
      <c r="C10" s="34" t="s">
        <v>87</v>
      </c>
      <c r="D10" s="35" t="s">
        <v>87</v>
      </c>
      <c r="E10" s="35" t="s">
        <v>87</v>
      </c>
      <c r="F10" s="35" t="s">
        <v>87</v>
      </c>
      <c r="G10" s="35" t="s">
        <v>87</v>
      </c>
      <c r="H10" s="35" t="s">
        <v>87</v>
      </c>
      <c r="I10" s="35" t="s">
        <v>87</v>
      </c>
      <c r="J10" s="35" t="s">
        <v>87</v>
      </c>
      <c r="K10" s="35">
        <v>1</v>
      </c>
      <c r="L10" s="35" t="s">
        <v>87</v>
      </c>
      <c r="M10" s="35" t="s">
        <v>87</v>
      </c>
      <c r="N10" s="35" t="s">
        <v>87</v>
      </c>
      <c r="O10" s="17">
        <f t="shared" si="0"/>
        <v>1</v>
      </c>
      <c r="P10" s="40">
        <f>O10/O12</f>
        <v>0.05</v>
      </c>
    </row>
    <row r="11" spans="2:16" s="7" customFormat="1" ht="16.5" customHeight="1">
      <c r="B11" s="41" t="s">
        <v>7</v>
      </c>
      <c r="C11" s="39" t="s">
        <v>87</v>
      </c>
      <c r="D11" s="36" t="s">
        <v>87</v>
      </c>
      <c r="E11" s="36" t="s">
        <v>87</v>
      </c>
      <c r="F11" s="36" t="s">
        <v>87</v>
      </c>
      <c r="G11" s="36" t="s">
        <v>87</v>
      </c>
      <c r="H11" s="36" t="s">
        <v>87</v>
      </c>
      <c r="I11" s="35">
        <v>1</v>
      </c>
      <c r="J11" s="35" t="s">
        <v>87</v>
      </c>
      <c r="K11" s="36" t="s">
        <v>87</v>
      </c>
      <c r="L11" s="35">
        <v>1</v>
      </c>
      <c r="M11" s="36">
        <v>1</v>
      </c>
      <c r="N11" s="35">
        <v>1</v>
      </c>
      <c r="O11" s="17">
        <f t="shared" si="0"/>
        <v>4</v>
      </c>
      <c r="P11" s="40">
        <f>O11/O12</f>
        <v>0.2</v>
      </c>
    </row>
    <row r="12" spans="2:16" s="42" customFormat="1" ht="16.5" customHeight="1" thickBot="1">
      <c r="B12" s="43" t="s">
        <v>0</v>
      </c>
      <c r="C12" s="44">
        <f>SUM(C5:C11)</f>
        <v>2</v>
      </c>
      <c r="D12" s="45">
        <f>SUM(D5:D11)</f>
        <v>0</v>
      </c>
      <c r="E12" s="45">
        <f t="shared" ref="E12:N12" si="1">SUM(E5:E11)</f>
        <v>0</v>
      </c>
      <c r="F12" s="45">
        <f t="shared" si="1"/>
        <v>1</v>
      </c>
      <c r="G12" s="45">
        <f t="shared" si="1"/>
        <v>1</v>
      </c>
      <c r="H12" s="45">
        <f t="shared" si="1"/>
        <v>2</v>
      </c>
      <c r="I12" s="45">
        <f t="shared" si="1"/>
        <v>3</v>
      </c>
      <c r="J12" s="45">
        <f t="shared" si="1"/>
        <v>2</v>
      </c>
      <c r="K12" s="45">
        <f t="shared" si="1"/>
        <v>2</v>
      </c>
      <c r="L12" s="45">
        <f t="shared" si="1"/>
        <v>3</v>
      </c>
      <c r="M12" s="45">
        <f t="shared" si="1"/>
        <v>1</v>
      </c>
      <c r="N12" s="45">
        <f t="shared" si="1"/>
        <v>3</v>
      </c>
      <c r="O12" s="46">
        <f>SUM(O5:O11)</f>
        <v>20</v>
      </c>
      <c r="P12" s="47">
        <f>SUM(P5:P11)</f>
        <v>1</v>
      </c>
    </row>
    <row r="13" spans="2:16" ht="4.5" customHeight="1"/>
    <row r="14" spans="2:16">
      <c r="B14" s="6" t="s">
        <v>21</v>
      </c>
    </row>
  </sheetData>
  <mergeCells count="1">
    <mergeCell ref="B1:P1"/>
  </mergeCells>
  <phoneticPr fontId="10"/>
  <pageMargins left="0.5" right="0.5" top="0.5" bottom="0.5" header="0.51200000000000001" footer="0.51200000000000001"/>
  <pageSetup paperSize="9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transitionEvaluation="1">
    <tabColor indexed="14"/>
    <pageSetUpPr fitToPage="1"/>
  </sheetPr>
  <dimension ref="B1:P14"/>
  <sheetViews>
    <sheetView showGridLines="0" defaultGridColor="0" colorId="22" zoomScaleNormal="100" workbookViewId="0">
      <selection activeCell="C5" sqref="C5:N12"/>
    </sheetView>
  </sheetViews>
  <sheetFormatPr defaultColWidth="8.625" defaultRowHeight="13.5"/>
  <cols>
    <col min="1" max="1" width="1.625" style="3" customWidth="1"/>
    <col min="2" max="2" width="8.25" style="3" customWidth="1"/>
    <col min="3" max="14" width="5.125" style="7" customWidth="1"/>
    <col min="15" max="15" width="4.625" style="7" customWidth="1"/>
    <col min="16" max="16" width="10.125" style="7" customWidth="1"/>
    <col min="17" max="16384" width="8.625" style="3"/>
  </cols>
  <sheetData>
    <row r="1" spans="2:16" ht="24">
      <c r="B1" s="66" t="s">
        <v>63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</row>
    <row r="2" spans="2:16" ht="13.5" customHeight="1">
      <c r="N2" s="25"/>
      <c r="O2" s="25"/>
      <c r="P2" s="26" t="s">
        <v>64</v>
      </c>
    </row>
    <row r="3" spans="2:16" ht="4.5" customHeight="1" thickBot="1">
      <c r="B3" s="4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27"/>
      <c r="O3" s="27"/>
      <c r="P3" s="27"/>
    </row>
    <row r="4" spans="2:16" ht="27">
      <c r="B4" s="1" t="s">
        <v>20</v>
      </c>
      <c r="C4" s="9" t="s">
        <v>8</v>
      </c>
      <c r="D4" s="9" t="s">
        <v>9</v>
      </c>
      <c r="E4" s="9" t="s">
        <v>10</v>
      </c>
      <c r="F4" s="9" t="s">
        <v>11</v>
      </c>
      <c r="G4" s="9" t="s">
        <v>12</v>
      </c>
      <c r="H4" s="9" t="s">
        <v>13</v>
      </c>
      <c r="I4" s="9" t="s">
        <v>14</v>
      </c>
      <c r="J4" s="9" t="s">
        <v>15</v>
      </c>
      <c r="K4" s="9" t="s">
        <v>16</v>
      </c>
      <c r="L4" s="9" t="s">
        <v>17</v>
      </c>
      <c r="M4" s="9" t="s">
        <v>18</v>
      </c>
      <c r="N4" s="9" t="s">
        <v>19</v>
      </c>
      <c r="O4" s="9" t="s">
        <v>0</v>
      </c>
      <c r="P4" s="12" t="s">
        <v>22</v>
      </c>
    </row>
    <row r="5" spans="2:16" s="7" customFormat="1" ht="16.5" customHeight="1">
      <c r="B5" s="33" t="s">
        <v>1</v>
      </c>
      <c r="C5" s="34">
        <v>1</v>
      </c>
      <c r="D5" s="35">
        <v>1</v>
      </c>
      <c r="E5" s="35">
        <v>0</v>
      </c>
      <c r="F5" s="35">
        <v>0</v>
      </c>
      <c r="G5" s="36">
        <v>0</v>
      </c>
      <c r="H5" s="35">
        <v>0</v>
      </c>
      <c r="I5" s="35">
        <v>0</v>
      </c>
      <c r="J5" s="35">
        <v>5</v>
      </c>
      <c r="K5" s="35">
        <v>0</v>
      </c>
      <c r="L5" s="35">
        <v>1</v>
      </c>
      <c r="M5" s="35">
        <v>0</v>
      </c>
      <c r="N5" s="35">
        <v>0</v>
      </c>
      <c r="O5" s="17">
        <f>SUM(C5:N5)</f>
        <v>8</v>
      </c>
      <c r="P5" s="37">
        <f>O5/O12</f>
        <v>0.23529411764705882</v>
      </c>
    </row>
    <row r="6" spans="2:16" s="7" customFormat="1" ht="16.5" customHeight="1">
      <c r="B6" s="33" t="s">
        <v>2</v>
      </c>
      <c r="C6" s="34">
        <v>0</v>
      </c>
      <c r="D6" s="35">
        <v>0</v>
      </c>
      <c r="E6" s="35">
        <v>0</v>
      </c>
      <c r="F6" s="35">
        <v>0</v>
      </c>
      <c r="G6" s="36">
        <v>1</v>
      </c>
      <c r="H6" s="35">
        <v>1</v>
      </c>
      <c r="I6" s="35">
        <v>0</v>
      </c>
      <c r="J6" s="35">
        <v>1</v>
      </c>
      <c r="K6" s="35">
        <v>0</v>
      </c>
      <c r="L6" s="35">
        <v>1</v>
      </c>
      <c r="M6" s="35">
        <v>0</v>
      </c>
      <c r="N6" s="35">
        <v>1</v>
      </c>
      <c r="O6" s="17">
        <f t="shared" ref="O6:O11" si="0">SUM(C6:N6)</f>
        <v>5</v>
      </c>
      <c r="P6" s="38">
        <f>O6/O12</f>
        <v>0.14705882352941177</v>
      </c>
    </row>
    <row r="7" spans="2:16" s="7" customFormat="1" ht="16.5" customHeight="1">
      <c r="B7" s="33" t="s">
        <v>3</v>
      </c>
      <c r="C7" s="39">
        <v>1</v>
      </c>
      <c r="D7" s="35">
        <v>0</v>
      </c>
      <c r="E7" s="35">
        <v>0</v>
      </c>
      <c r="F7" s="35">
        <v>0</v>
      </c>
      <c r="G7" s="35">
        <v>1</v>
      </c>
      <c r="H7" s="35">
        <v>0</v>
      </c>
      <c r="I7" s="35">
        <v>1</v>
      </c>
      <c r="J7" s="35">
        <v>5</v>
      </c>
      <c r="K7" s="35">
        <v>0</v>
      </c>
      <c r="L7" s="35">
        <v>0</v>
      </c>
      <c r="M7" s="35">
        <v>0</v>
      </c>
      <c r="N7" s="35">
        <v>1</v>
      </c>
      <c r="O7" s="17">
        <f t="shared" si="0"/>
        <v>9</v>
      </c>
      <c r="P7" s="40">
        <f>O7/O12</f>
        <v>0.26470588235294118</v>
      </c>
    </row>
    <row r="8" spans="2:16" s="7" customFormat="1" ht="16.5" customHeight="1">
      <c r="B8" s="41" t="s">
        <v>4</v>
      </c>
      <c r="C8" s="39">
        <v>0</v>
      </c>
      <c r="D8" s="35">
        <v>0</v>
      </c>
      <c r="E8" s="35">
        <v>1</v>
      </c>
      <c r="F8" s="35">
        <v>0</v>
      </c>
      <c r="G8" s="35">
        <v>0</v>
      </c>
      <c r="H8" s="35">
        <v>0</v>
      </c>
      <c r="I8" s="35">
        <v>0</v>
      </c>
      <c r="J8" s="35">
        <v>1</v>
      </c>
      <c r="K8" s="35">
        <v>0</v>
      </c>
      <c r="L8" s="35">
        <v>0</v>
      </c>
      <c r="M8" s="35">
        <v>0</v>
      </c>
      <c r="N8" s="35">
        <v>0</v>
      </c>
      <c r="O8" s="17">
        <f t="shared" si="0"/>
        <v>2</v>
      </c>
      <c r="P8" s="40">
        <f>O8/O12</f>
        <v>5.8823529411764705E-2</v>
      </c>
    </row>
    <row r="9" spans="2:16" s="7" customFormat="1" ht="16.5" customHeight="1">
      <c r="B9" s="33" t="s">
        <v>5</v>
      </c>
      <c r="C9" s="34">
        <v>0</v>
      </c>
      <c r="D9" s="35">
        <v>1</v>
      </c>
      <c r="E9" s="36">
        <v>0</v>
      </c>
      <c r="F9" s="35">
        <v>0</v>
      </c>
      <c r="G9" s="35">
        <v>0</v>
      </c>
      <c r="H9" s="35">
        <v>0</v>
      </c>
      <c r="I9" s="35">
        <v>0</v>
      </c>
      <c r="J9" s="35">
        <v>0</v>
      </c>
      <c r="K9" s="35">
        <v>0</v>
      </c>
      <c r="L9" s="35">
        <v>0</v>
      </c>
      <c r="M9" s="35">
        <v>0</v>
      </c>
      <c r="N9" s="35">
        <v>0</v>
      </c>
      <c r="O9" s="17">
        <f t="shared" si="0"/>
        <v>1</v>
      </c>
      <c r="P9" s="40">
        <f>O9/O12</f>
        <v>2.9411764705882353E-2</v>
      </c>
    </row>
    <row r="10" spans="2:16" s="7" customFormat="1" ht="16.5" customHeight="1">
      <c r="B10" s="33" t="s">
        <v>6</v>
      </c>
      <c r="C10" s="34">
        <v>0</v>
      </c>
      <c r="D10" s="35">
        <v>0</v>
      </c>
      <c r="E10" s="35">
        <v>0</v>
      </c>
      <c r="F10" s="35">
        <v>1</v>
      </c>
      <c r="G10" s="35">
        <v>1</v>
      </c>
      <c r="H10" s="35">
        <v>0</v>
      </c>
      <c r="I10" s="35">
        <v>1</v>
      </c>
      <c r="J10" s="35">
        <v>0</v>
      </c>
      <c r="K10" s="35">
        <v>0</v>
      </c>
      <c r="L10" s="35">
        <v>0</v>
      </c>
      <c r="M10" s="35">
        <v>0</v>
      </c>
      <c r="N10" s="35">
        <v>1</v>
      </c>
      <c r="O10" s="17">
        <f t="shared" si="0"/>
        <v>4</v>
      </c>
      <c r="P10" s="40">
        <f>O10/O12</f>
        <v>0.11764705882352941</v>
      </c>
    </row>
    <row r="11" spans="2:16" s="7" customFormat="1" ht="16.5" customHeight="1">
      <c r="B11" s="41" t="s">
        <v>7</v>
      </c>
      <c r="C11" s="39">
        <v>1</v>
      </c>
      <c r="D11" s="36">
        <v>0</v>
      </c>
      <c r="E11" s="36">
        <v>0</v>
      </c>
      <c r="F11" s="36">
        <v>1</v>
      </c>
      <c r="G11" s="36">
        <v>0</v>
      </c>
      <c r="H11" s="36">
        <v>0</v>
      </c>
      <c r="I11" s="35">
        <v>0</v>
      </c>
      <c r="J11" s="35">
        <v>0</v>
      </c>
      <c r="K11" s="36">
        <v>0</v>
      </c>
      <c r="L11" s="35">
        <v>1</v>
      </c>
      <c r="M11" s="36">
        <v>2</v>
      </c>
      <c r="N11" s="35">
        <v>0</v>
      </c>
      <c r="O11" s="17">
        <f t="shared" si="0"/>
        <v>5</v>
      </c>
      <c r="P11" s="40">
        <f>O11/O12</f>
        <v>0.14705882352941177</v>
      </c>
    </row>
    <row r="12" spans="2:16" s="42" customFormat="1" ht="16.5" customHeight="1" thickBot="1">
      <c r="B12" s="43" t="s">
        <v>0</v>
      </c>
      <c r="C12" s="44">
        <f>SUM(C5:C11)</f>
        <v>3</v>
      </c>
      <c r="D12" s="45">
        <f>SUM(D5:D11)</f>
        <v>2</v>
      </c>
      <c r="E12" s="45">
        <f t="shared" ref="E12:N12" si="1">SUM(E5:E11)</f>
        <v>1</v>
      </c>
      <c r="F12" s="45">
        <f t="shared" si="1"/>
        <v>2</v>
      </c>
      <c r="G12" s="45">
        <f t="shared" si="1"/>
        <v>3</v>
      </c>
      <c r="H12" s="45">
        <f t="shared" si="1"/>
        <v>1</v>
      </c>
      <c r="I12" s="45">
        <f t="shared" si="1"/>
        <v>2</v>
      </c>
      <c r="J12" s="45">
        <f t="shared" si="1"/>
        <v>12</v>
      </c>
      <c r="K12" s="45">
        <f t="shared" si="1"/>
        <v>0</v>
      </c>
      <c r="L12" s="45">
        <f t="shared" si="1"/>
        <v>3</v>
      </c>
      <c r="M12" s="45">
        <f t="shared" si="1"/>
        <v>2</v>
      </c>
      <c r="N12" s="45">
        <f t="shared" si="1"/>
        <v>3</v>
      </c>
      <c r="O12" s="46">
        <f>SUM(O5:O11)</f>
        <v>34</v>
      </c>
      <c r="P12" s="47">
        <f>SUM(P5:P11)</f>
        <v>1</v>
      </c>
    </row>
    <row r="13" spans="2:16" ht="4.5" customHeight="1"/>
    <row r="14" spans="2:16">
      <c r="B14" s="6" t="s">
        <v>21</v>
      </c>
    </row>
  </sheetData>
  <mergeCells count="1">
    <mergeCell ref="B1:P1"/>
  </mergeCells>
  <phoneticPr fontId="10"/>
  <pageMargins left="0.5" right="0.5" top="0.5" bottom="0.5" header="0.51200000000000001" footer="0.51200000000000001"/>
  <pageSetup paperSize="9" orientation="portrait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transitionEvaluation="1">
    <tabColor indexed="14"/>
    <pageSetUpPr fitToPage="1"/>
  </sheetPr>
  <dimension ref="B1:P14"/>
  <sheetViews>
    <sheetView showGridLines="0" defaultGridColor="0" colorId="22" zoomScaleNormal="100" workbookViewId="0">
      <selection activeCell="C8" sqref="C8"/>
    </sheetView>
  </sheetViews>
  <sheetFormatPr defaultColWidth="8.625" defaultRowHeight="13.5"/>
  <cols>
    <col min="1" max="1" width="1.625" style="3" customWidth="1"/>
    <col min="2" max="2" width="8.25" style="3" customWidth="1"/>
    <col min="3" max="14" width="5.125" style="7" customWidth="1"/>
    <col min="15" max="15" width="4.625" style="7" customWidth="1"/>
    <col min="16" max="16" width="10.125" style="7" customWidth="1"/>
    <col min="17" max="16384" width="8.625" style="3"/>
  </cols>
  <sheetData>
    <row r="1" spans="2:16" ht="24">
      <c r="B1" s="66" t="s">
        <v>63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</row>
    <row r="2" spans="2:16" ht="13.5" customHeight="1">
      <c r="N2" s="25"/>
      <c r="O2" s="25"/>
      <c r="P2" s="26" t="s">
        <v>62</v>
      </c>
    </row>
    <row r="3" spans="2:16" ht="4.5" customHeight="1" thickBot="1">
      <c r="B3" s="4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27"/>
      <c r="O3" s="27"/>
      <c r="P3" s="27"/>
    </row>
    <row r="4" spans="2:16" ht="27">
      <c r="B4" s="1" t="s">
        <v>20</v>
      </c>
      <c r="C4" s="9" t="s">
        <v>8</v>
      </c>
      <c r="D4" s="9" t="s">
        <v>9</v>
      </c>
      <c r="E4" s="9" t="s">
        <v>10</v>
      </c>
      <c r="F4" s="9" t="s">
        <v>11</v>
      </c>
      <c r="G4" s="9" t="s">
        <v>12</v>
      </c>
      <c r="H4" s="9" t="s">
        <v>13</v>
      </c>
      <c r="I4" s="9" t="s">
        <v>14</v>
      </c>
      <c r="J4" s="9" t="s">
        <v>15</v>
      </c>
      <c r="K4" s="9" t="s">
        <v>16</v>
      </c>
      <c r="L4" s="9" t="s">
        <v>17</v>
      </c>
      <c r="M4" s="9" t="s">
        <v>18</v>
      </c>
      <c r="N4" s="9" t="s">
        <v>19</v>
      </c>
      <c r="O4" s="9" t="s">
        <v>0</v>
      </c>
      <c r="P4" s="12" t="s">
        <v>22</v>
      </c>
    </row>
    <row r="5" spans="2:16" s="7" customFormat="1" ht="16.5" customHeight="1">
      <c r="B5" s="33" t="s">
        <v>1</v>
      </c>
      <c r="C5" s="34" t="s">
        <v>61</v>
      </c>
      <c r="D5" s="35">
        <v>1</v>
      </c>
      <c r="E5" s="35" t="s">
        <v>61</v>
      </c>
      <c r="F5" s="35">
        <v>1</v>
      </c>
      <c r="G5" s="36" t="s">
        <v>61</v>
      </c>
      <c r="H5" s="35">
        <v>3</v>
      </c>
      <c r="I5" s="35" t="s">
        <v>61</v>
      </c>
      <c r="J5" s="35" t="s">
        <v>61</v>
      </c>
      <c r="K5" s="35" t="s">
        <v>61</v>
      </c>
      <c r="L5" s="35">
        <v>3</v>
      </c>
      <c r="M5" s="35" t="s">
        <v>61</v>
      </c>
      <c r="N5" s="35">
        <v>1</v>
      </c>
      <c r="O5" s="17">
        <f>SUM(C5:N5)</f>
        <v>9</v>
      </c>
      <c r="P5" s="37">
        <f>O5/O12</f>
        <v>0.24324324324324326</v>
      </c>
    </row>
    <row r="6" spans="2:16" s="7" customFormat="1" ht="16.5" customHeight="1">
      <c r="B6" s="33" t="s">
        <v>2</v>
      </c>
      <c r="C6" s="34">
        <v>1</v>
      </c>
      <c r="D6" s="35" t="s">
        <v>61</v>
      </c>
      <c r="E6" s="35" t="s">
        <v>61</v>
      </c>
      <c r="F6" s="35" t="s">
        <v>61</v>
      </c>
      <c r="G6" s="36" t="s">
        <v>61</v>
      </c>
      <c r="H6" s="35" t="s">
        <v>61</v>
      </c>
      <c r="I6" s="35" t="s">
        <v>61</v>
      </c>
      <c r="J6" s="35">
        <v>2</v>
      </c>
      <c r="K6" s="35">
        <v>1</v>
      </c>
      <c r="L6" s="35" t="s">
        <v>61</v>
      </c>
      <c r="M6" s="35" t="s">
        <v>61</v>
      </c>
      <c r="N6" s="35">
        <v>2</v>
      </c>
      <c r="O6" s="17">
        <f t="shared" ref="O6:O11" si="0">SUM(C6:N6)</f>
        <v>6</v>
      </c>
      <c r="P6" s="38">
        <f>O6/O12</f>
        <v>0.16216216216216217</v>
      </c>
    </row>
    <row r="7" spans="2:16" s="7" customFormat="1" ht="16.5" customHeight="1">
      <c r="B7" s="33" t="s">
        <v>3</v>
      </c>
      <c r="C7" s="39" t="s">
        <v>61</v>
      </c>
      <c r="D7" s="35" t="s">
        <v>61</v>
      </c>
      <c r="E7" s="35">
        <v>1</v>
      </c>
      <c r="F7" s="35" t="s">
        <v>61</v>
      </c>
      <c r="G7" s="35" t="s">
        <v>61</v>
      </c>
      <c r="H7" s="35">
        <v>2</v>
      </c>
      <c r="I7" s="35" t="s">
        <v>61</v>
      </c>
      <c r="J7" s="35">
        <v>1</v>
      </c>
      <c r="K7" s="35" t="s">
        <v>61</v>
      </c>
      <c r="L7" s="35" t="s">
        <v>61</v>
      </c>
      <c r="M7" s="35" t="s">
        <v>61</v>
      </c>
      <c r="N7" s="35" t="s">
        <v>61</v>
      </c>
      <c r="O7" s="17">
        <f t="shared" si="0"/>
        <v>4</v>
      </c>
      <c r="P7" s="40">
        <f>O7/O12</f>
        <v>0.10810810810810811</v>
      </c>
    </row>
    <row r="8" spans="2:16" s="7" customFormat="1" ht="16.5" customHeight="1">
      <c r="B8" s="41" t="s">
        <v>4</v>
      </c>
      <c r="C8" s="39" t="s">
        <v>61</v>
      </c>
      <c r="D8" s="35" t="s">
        <v>61</v>
      </c>
      <c r="E8" s="35" t="s">
        <v>61</v>
      </c>
      <c r="F8" s="35" t="s">
        <v>61</v>
      </c>
      <c r="G8" s="35" t="s">
        <v>61</v>
      </c>
      <c r="H8" s="35">
        <v>1</v>
      </c>
      <c r="I8" s="35" t="s">
        <v>61</v>
      </c>
      <c r="J8" s="35">
        <v>2</v>
      </c>
      <c r="K8" s="35">
        <v>1</v>
      </c>
      <c r="L8" s="35" t="s">
        <v>61</v>
      </c>
      <c r="M8" s="35" t="s">
        <v>61</v>
      </c>
      <c r="N8" s="35" t="s">
        <v>61</v>
      </c>
      <c r="O8" s="17">
        <f t="shared" si="0"/>
        <v>4</v>
      </c>
      <c r="P8" s="40">
        <f>O8/O12</f>
        <v>0.10810810810810811</v>
      </c>
    </row>
    <row r="9" spans="2:16" s="7" customFormat="1" ht="16.5" customHeight="1">
      <c r="B9" s="33" t="s">
        <v>5</v>
      </c>
      <c r="C9" s="34" t="s">
        <v>61</v>
      </c>
      <c r="D9" s="35" t="s">
        <v>61</v>
      </c>
      <c r="E9" s="36" t="s">
        <v>61</v>
      </c>
      <c r="F9" s="35" t="s">
        <v>61</v>
      </c>
      <c r="G9" s="35" t="s">
        <v>61</v>
      </c>
      <c r="H9" s="35">
        <v>1</v>
      </c>
      <c r="I9" s="35" t="s">
        <v>61</v>
      </c>
      <c r="J9" s="35" t="s">
        <v>61</v>
      </c>
      <c r="K9" s="35">
        <v>1</v>
      </c>
      <c r="L9" s="35" t="s">
        <v>61</v>
      </c>
      <c r="M9" s="35" t="s">
        <v>61</v>
      </c>
      <c r="N9" s="35" t="s">
        <v>61</v>
      </c>
      <c r="O9" s="17">
        <f t="shared" si="0"/>
        <v>2</v>
      </c>
      <c r="P9" s="40">
        <f>O9/O12</f>
        <v>5.4054054054054057E-2</v>
      </c>
    </row>
    <row r="10" spans="2:16" s="7" customFormat="1" ht="16.5" customHeight="1">
      <c r="B10" s="33" t="s">
        <v>6</v>
      </c>
      <c r="C10" s="34">
        <v>1</v>
      </c>
      <c r="D10" s="35">
        <v>1</v>
      </c>
      <c r="E10" s="35">
        <v>1</v>
      </c>
      <c r="F10" s="35" t="s">
        <v>61</v>
      </c>
      <c r="G10" s="35" t="s">
        <v>61</v>
      </c>
      <c r="H10" s="35" t="s">
        <v>61</v>
      </c>
      <c r="I10" s="35" t="s">
        <v>61</v>
      </c>
      <c r="J10" s="35" t="s">
        <v>61</v>
      </c>
      <c r="K10" s="35" t="s">
        <v>61</v>
      </c>
      <c r="L10" s="35">
        <v>2</v>
      </c>
      <c r="M10" s="35" t="s">
        <v>61</v>
      </c>
      <c r="N10" s="35" t="s">
        <v>61</v>
      </c>
      <c r="O10" s="17">
        <f t="shared" si="0"/>
        <v>5</v>
      </c>
      <c r="P10" s="40">
        <f>O10/O12</f>
        <v>0.13513513513513514</v>
      </c>
    </row>
    <row r="11" spans="2:16" s="7" customFormat="1" ht="16.5" customHeight="1">
      <c r="B11" s="41" t="s">
        <v>7</v>
      </c>
      <c r="C11" s="39" t="s">
        <v>61</v>
      </c>
      <c r="D11" s="36">
        <v>4</v>
      </c>
      <c r="E11" s="36" t="s">
        <v>61</v>
      </c>
      <c r="F11" s="36">
        <v>3</v>
      </c>
      <c r="G11" s="36" t="s">
        <v>61</v>
      </c>
      <c r="H11" s="36" t="s">
        <v>61</v>
      </c>
      <c r="I11" s="35" t="s">
        <v>61</v>
      </c>
      <c r="J11" s="35" t="s">
        <v>61</v>
      </c>
      <c r="K11" s="36" t="s">
        <v>61</v>
      </c>
      <c r="L11" s="35" t="s">
        <v>61</v>
      </c>
      <c r="M11" s="36" t="s">
        <v>61</v>
      </c>
      <c r="N11" s="35" t="s">
        <v>61</v>
      </c>
      <c r="O11" s="17">
        <f t="shared" si="0"/>
        <v>7</v>
      </c>
      <c r="P11" s="40">
        <f>O11/O12</f>
        <v>0.1891891891891892</v>
      </c>
    </row>
    <row r="12" spans="2:16" s="42" customFormat="1" ht="16.5" customHeight="1" thickBot="1">
      <c r="B12" s="43" t="s">
        <v>0</v>
      </c>
      <c r="C12" s="44">
        <f>SUM(C5:C11)</f>
        <v>2</v>
      </c>
      <c r="D12" s="45">
        <f>SUM(D5:D11)</f>
        <v>6</v>
      </c>
      <c r="E12" s="45">
        <f t="shared" ref="E12:N12" si="1">SUM(E5:E11)</f>
        <v>2</v>
      </c>
      <c r="F12" s="45">
        <f t="shared" si="1"/>
        <v>4</v>
      </c>
      <c r="G12" s="45">
        <f t="shared" si="1"/>
        <v>0</v>
      </c>
      <c r="H12" s="45">
        <f t="shared" si="1"/>
        <v>7</v>
      </c>
      <c r="I12" s="45">
        <f t="shared" si="1"/>
        <v>0</v>
      </c>
      <c r="J12" s="45">
        <f t="shared" si="1"/>
        <v>5</v>
      </c>
      <c r="K12" s="45">
        <f t="shared" si="1"/>
        <v>3</v>
      </c>
      <c r="L12" s="45">
        <f t="shared" si="1"/>
        <v>5</v>
      </c>
      <c r="M12" s="45">
        <f t="shared" si="1"/>
        <v>0</v>
      </c>
      <c r="N12" s="45">
        <f t="shared" si="1"/>
        <v>3</v>
      </c>
      <c r="O12" s="46">
        <f>SUM(O5:O11)</f>
        <v>37</v>
      </c>
      <c r="P12" s="47">
        <f>SUM(P5:P11)</f>
        <v>1.0000000000000002</v>
      </c>
    </row>
    <row r="13" spans="2:16" ht="4.5" customHeight="1"/>
    <row r="14" spans="2:16">
      <c r="B14" s="6" t="s">
        <v>21</v>
      </c>
    </row>
  </sheetData>
  <mergeCells count="1">
    <mergeCell ref="B1:P1"/>
  </mergeCells>
  <phoneticPr fontId="10"/>
  <pageMargins left="0.5" right="0.5" top="0.5" bottom="0.5" header="0.51200000000000001" footer="0.51200000000000001"/>
  <pageSetup paperSize="9"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transitionEvaluation="1">
    <tabColor indexed="14"/>
  </sheetPr>
  <dimension ref="B1:P14"/>
  <sheetViews>
    <sheetView showGridLines="0" defaultGridColor="0" colorId="22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B1" sqref="B1:P1"/>
    </sheetView>
  </sheetViews>
  <sheetFormatPr defaultColWidth="8.625" defaultRowHeight="13.5"/>
  <cols>
    <col min="1" max="1" width="1.625" style="3" customWidth="1"/>
    <col min="2" max="2" width="8.25" style="3" customWidth="1"/>
    <col min="3" max="14" width="5.125" style="7" customWidth="1"/>
    <col min="15" max="15" width="4.625" style="7" customWidth="1"/>
    <col min="16" max="16" width="10.125" style="7" customWidth="1"/>
    <col min="17" max="16384" width="8.625" style="3"/>
  </cols>
  <sheetData>
    <row r="1" spans="2:16" ht="24">
      <c r="B1" s="66" t="s">
        <v>23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</row>
    <row r="2" spans="2:16" ht="13.5" customHeight="1">
      <c r="N2" s="25"/>
      <c r="O2" s="25"/>
      <c r="P2" s="26" t="s">
        <v>60</v>
      </c>
    </row>
    <row r="3" spans="2:16" ht="4.5" customHeight="1" thickBot="1">
      <c r="B3" s="4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27"/>
      <c r="O3" s="27"/>
      <c r="P3" s="27"/>
    </row>
    <row r="4" spans="2:16" ht="27">
      <c r="B4" s="1" t="s">
        <v>20</v>
      </c>
      <c r="C4" s="9" t="s">
        <v>8</v>
      </c>
      <c r="D4" s="9" t="s">
        <v>9</v>
      </c>
      <c r="E4" s="9" t="s">
        <v>10</v>
      </c>
      <c r="F4" s="9" t="s">
        <v>11</v>
      </c>
      <c r="G4" s="9" t="s">
        <v>12</v>
      </c>
      <c r="H4" s="9" t="s">
        <v>13</v>
      </c>
      <c r="I4" s="9" t="s">
        <v>14</v>
      </c>
      <c r="J4" s="9" t="s">
        <v>15</v>
      </c>
      <c r="K4" s="9" t="s">
        <v>16</v>
      </c>
      <c r="L4" s="9" t="s">
        <v>17</v>
      </c>
      <c r="M4" s="9" t="s">
        <v>18</v>
      </c>
      <c r="N4" s="9" t="s">
        <v>19</v>
      </c>
      <c r="O4" s="9" t="s">
        <v>0</v>
      </c>
      <c r="P4" s="12" t="s">
        <v>22</v>
      </c>
    </row>
    <row r="5" spans="2:16" ht="16.5" customHeight="1">
      <c r="B5" s="5" t="s">
        <v>1</v>
      </c>
      <c r="C5" s="31">
        <v>6</v>
      </c>
      <c r="D5" s="32" t="s">
        <v>61</v>
      </c>
      <c r="E5" s="17">
        <v>2</v>
      </c>
      <c r="F5" s="32" t="s">
        <v>61</v>
      </c>
      <c r="G5" s="18">
        <v>2</v>
      </c>
      <c r="H5" s="32" t="s">
        <v>61</v>
      </c>
      <c r="I5" s="17">
        <v>1</v>
      </c>
      <c r="J5" s="32" t="s">
        <v>61</v>
      </c>
      <c r="K5" s="17">
        <v>1</v>
      </c>
      <c r="L5" s="17">
        <v>1</v>
      </c>
      <c r="M5" s="17">
        <v>2</v>
      </c>
      <c r="N5" s="17">
        <v>1</v>
      </c>
      <c r="O5" s="17">
        <f t="shared" ref="O5:O11" si="0">SUM(C5:N5)</f>
        <v>16</v>
      </c>
      <c r="P5" s="10">
        <f>O5/O12*100</f>
        <v>17.021276595744681</v>
      </c>
    </row>
    <row r="6" spans="2:16" ht="16.5" customHeight="1">
      <c r="B6" s="5" t="s">
        <v>2</v>
      </c>
      <c r="C6" s="31">
        <v>4</v>
      </c>
      <c r="D6" s="32" t="s">
        <v>61</v>
      </c>
      <c r="E6" s="17">
        <v>4</v>
      </c>
      <c r="F6" s="17">
        <v>4</v>
      </c>
      <c r="G6" s="18">
        <v>1</v>
      </c>
      <c r="H6" s="17">
        <v>1</v>
      </c>
      <c r="I6" s="32" t="s">
        <v>61</v>
      </c>
      <c r="J6" s="17">
        <v>3</v>
      </c>
      <c r="K6" s="32" t="s">
        <v>61</v>
      </c>
      <c r="L6" s="17">
        <v>5</v>
      </c>
      <c r="M6" s="32" t="s">
        <v>61</v>
      </c>
      <c r="N6" s="32" t="s">
        <v>61</v>
      </c>
      <c r="O6" s="17">
        <f t="shared" si="0"/>
        <v>22</v>
      </c>
      <c r="P6" s="15">
        <f>O6/O12*100</f>
        <v>23.404255319148938</v>
      </c>
    </row>
    <row r="7" spans="2:16" ht="16.5" customHeight="1">
      <c r="B7" s="5" t="s">
        <v>3</v>
      </c>
      <c r="C7" s="32" t="s">
        <v>61</v>
      </c>
      <c r="D7" s="32" t="s">
        <v>61</v>
      </c>
      <c r="E7" s="17">
        <v>2</v>
      </c>
      <c r="F7" s="17">
        <v>1</v>
      </c>
      <c r="G7" s="32" t="s">
        <v>61</v>
      </c>
      <c r="H7" s="17">
        <v>4</v>
      </c>
      <c r="I7" s="32" t="s">
        <v>61</v>
      </c>
      <c r="J7" s="32" t="s">
        <v>61</v>
      </c>
      <c r="K7" s="17">
        <v>1</v>
      </c>
      <c r="L7" s="32" t="s">
        <v>61</v>
      </c>
      <c r="M7" s="32" t="s">
        <v>61</v>
      </c>
      <c r="N7" s="17">
        <v>1</v>
      </c>
      <c r="O7" s="17">
        <f t="shared" si="0"/>
        <v>9</v>
      </c>
      <c r="P7" s="11">
        <f>O7/O12*100</f>
        <v>9.5744680851063837</v>
      </c>
    </row>
    <row r="8" spans="2:16" ht="16.5" customHeight="1">
      <c r="B8" s="5" t="s">
        <v>4</v>
      </c>
      <c r="C8" s="32" t="s">
        <v>61</v>
      </c>
      <c r="D8" s="17">
        <v>1</v>
      </c>
      <c r="E8" s="32" t="s">
        <v>61</v>
      </c>
      <c r="F8" s="17">
        <v>2</v>
      </c>
      <c r="G8" s="32" t="s">
        <v>61</v>
      </c>
      <c r="H8" s="32" t="s">
        <v>61</v>
      </c>
      <c r="I8" s="17">
        <v>2</v>
      </c>
      <c r="J8" s="32" t="s">
        <v>61</v>
      </c>
      <c r="K8" s="32" t="s">
        <v>61</v>
      </c>
      <c r="L8" s="32" t="s">
        <v>61</v>
      </c>
      <c r="M8" s="32" t="s">
        <v>61</v>
      </c>
      <c r="N8" s="32" t="s">
        <v>61</v>
      </c>
      <c r="O8" s="17">
        <f t="shared" si="0"/>
        <v>5</v>
      </c>
      <c r="P8" s="11">
        <f>O8/O12*100</f>
        <v>5.3191489361702127</v>
      </c>
    </row>
    <row r="9" spans="2:16" ht="16.5" customHeight="1">
      <c r="B9" s="5" t="s">
        <v>5</v>
      </c>
      <c r="C9" s="31">
        <v>2</v>
      </c>
      <c r="D9" s="32" t="s">
        <v>61</v>
      </c>
      <c r="E9" s="18">
        <v>1</v>
      </c>
      <c r="F9" s="17">
        <v>3</v>
      </c>
      <c r="G9" s="32" t="s">
        <v>61</v>
      </c>
      <c r="H9" s="32" t="s">
        <v>61</v>
      </c>
      <c r="I9" s="17">
        <v>2</v>
      </c>
      <c r="J9" s="17">
        <v>1</v>
      </c>
      <c r="K9" s="32" t="s">
        <v>61</v>
      </c>
      <c r="L9" s="32" t="s">
        <v>61</v>
      </c>
      <c r="M9" s="17">
        <v>2</v>
      </c>
      <c r="N9" s="17">
        <v>2</v>
      </c>
      <c r="O9" s="17">
        <f t="shared" si="0"/>
        <v>13</v>
      </c>
      <c r="P9" s="11">
        <f>O9/O12*100</f>
        <v>13.829787234042554</v>
      </c>
    </row>
    <row r="10" spans="2:16" ht="16.5" customHeight="1">
      <c r="B10" s="5" t="s">
        <v>6</v>
      </c>
      <c r="C10" s="31">
        <v>4</v>
      </c>
      <c r="D10" s="32" t="s">
        <v>61</v>
      </c>
      <c r="E10" s="32" t="s">
        <v>61</v>
      </c>
      <c r="F10" s="32" t="s">
        <v>61</v>
      </c>
      <c r="G10" s="32" t="s">
        <v>61</v>
      </c>
      <c r="H10" s="17">
        <v>2</v>
      </c>
      <c r="I10" s="32" t="s">
        <v>61</v>
      </c>
      <c r="J10" s="17">
        <v>2</v>
      </c>
      <c r="K10" s="32" t="s">
        <v>61</v>
      </c>
      <c r="L10" s="32" t="s">
        <v>61</v>
      </c>
      <c r="M10" s="17">
        <v>2</v>
      </c>
      <c r="N10" s="32" t="s">
        <v>61</v>
      </c>
      <c r="O10" s="17">
        <f t="shared" si="0"/>
        <v>10</v>
      </c>
      <c r="P10" s="11">
        <f>O10/O12*100</f>
        <v>10.638297872340425</v>
      </c>
    </row>
    <row r="11" spans="2:16" ht="16.5" customHeight="1">
      <c r="B11" s="13" t="s">
        <v>7</v>
      </c>
      <c r="C11" s="32" t="s">
        <v>61</v>
      </c>
      <c r="D11" s="18">
        <v>4</v>
      </c>
      <c r="E11" s="18">
        <v>2</v>
      </c>
      <c r="F11" s="18">
        <v>2</v>
      </c>
      <c r="G11" s="18">
        <v>2</v>
      </c>
      <c r="H11" s="18">
        <v>2</v>
      </c>
      <c r="I11" s="32" t="s">
        <v>61</v>
      </c>
      <c r="J11" s="32" t="s">
        <v>61</v>
      </c>
      <c r="K11" s="18">
        <v>1</v>
      </c>
      <c r="L11" s="32" t="s">
        <v>61</v>
      </c>
      <c r="M11" s="18">
        <v>6</v>
      </c>
      <c r="N11" s="32" t="s">
        <v>61</v>
      </c>
      <c r="O11" s="18">
        <f t="shared" si="0"/>
        <v>19</v>
      </c>
      <c r="P11" s="11">
        <f>O11/O12*100</f>
        <v>20.212765957446805</v>
      </c>
    </row>
    <row r="12" spans="2:16" s="14" customFormat="1" ht="16.5" customHeight="1" thickBot="1">
      <c r="B12" s="2" t="s">
        <v>0</v>
      </c>
      <c r="C12" s="19">
        <f>SUM(C5:C11)</f>
        <v>16</v>
      </c>
      <c r="D12" s="20">
        <f t="shared" ref="D12:N12" si="1">SUM(D5:D11)</f>
        <v>5</v>
      </c>
      <c r="E12" s="20">
        <f t="shared" si="1"/>
        <v>11</v>
      </c>
      <c r="F12" s="20">
        <f t="shared" si="1"/>
        <v>12</v>
      </c>
      <c r="G12" s="20">
        <f t="shared" si="1"/>
        <v>5</v>
      </c>
      <c r="H12" s="20">
        <f t="shared" si="1"/>
        <v>9</v>
      </c>
      <c r="I12" s="20">
        <f t="shared" si="1"/>
        <v>5</v>
      </c>
      <c r="J12" s="20">
        <f t="shared" si="1"/>
        <v>6</v>
      </c>
      <c r="K12" s="20">
        <f t="shared" si="1"/>
        <v>3</v>
      </c>
      <c r="L12" s="20">
        <f t="shared" si="1"/>
        <v>6</v>
      </c>
      <c r="M12" s="20">
        <f t="shared" si="1"/>
        <v>12</v>
      </c>
      <c r="N12" s="20">
        <f t="shared" si="1"/>
        <v>4</v>
      </c>
      <c r="O12" s="20">
        <f>SUM(O5:O11)</f>
        <v>94</v>
      </c>
      <c r="P12" s="16">
        <f>SUM(P5:P11)</f>
        <v>100</v>
      </c>
    </row>
    <row r="13" spans="2:16" ht="4.5" customHeight="1"/>
    <row r="14" spans="2:16">
      <c r="B14" s="6" t="s">
        <v>21</v>
      </c>
    </row>
  </sheetData>
  <mergeCells count="1">
    <mergeCell ref="B1:P1"/>
  </mergeCells>
  <phoneticPr fontId="10"/>
  <pageMargins left="0.5" right="0.5" top="0.5" bottom="0.5" header="0.51200000000000001" footer="0.51200000000000001"/>
  <pageSetup paperSize="9" orientation="landscape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transitionEvaluation="1">
    <tabColor indexed="14"/>
  </sheetPr>
  <dimension ref="B1:P14"/>
  <sheetViews>
    <sheetView showGridLines="0" defaultGridColor="0" colorId="22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B1" sqref="B1:P1"/>
    </sheetView>
  </sheetViews>
  <sheetFormatPr defaultColWidth="8.625" defaultRowHeight="13.5"/>
  <cols>
    <col min="1" max="1" width="1.625" style="3" customWidth="1"/>
    <col min="2" max="2" width="8.25" style="3" customWidth="1"/>
    <col min="3" max="14" width="5.125" style="7" customWidth="1"/>
    <col min="15" max="15" width="4.625" style="7" customWidth="1"/>
    <col min="16" max="16" width="10.125" style="7" customWidth="1"/>
    <col min="17" max="16384" width="8.625" style="3"/>
  </cols>
  <sheetData>
    <row r="1" spans="2:16" ht="24">
      <c r="B1" s="66" t="s">
        <v>23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</row>
    <row r="2" spans="2:16" ht="13.5" customHeight="1">
      <c r="N2" s="25"/>
      <c r="O2" s="25"/>
      <c r="P2" s="26" t="s">
        <v>59</v>
      </c>
    </row>
    <row r="3" spans="2:16" ht="4.5" customHeight="1" thickBot="1">
      <c r="B3" s="4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27"/>
      <c r="O3" s="27"/>
      <c r="P3" s="27"/>
    </row>
    <row r="4" spans="2:16" ht="27">
      <c r="B4" s="1" t="s">
        <v>20</v>
      </c>
      <c r="C4" s="9" t="s">
        <v>8</v>
      </c>
      <c r="D4" s="9" t="s">
        <v>9</v>
      </c>
      <c r="E4" s="9" t="s">
        <v>10</v>
      </c>
      <c r="F4" s="9" t="s">
        <v>11</v>
      </c>
      <c r="G4" s="9" t="s">
        <v>12</v>
      </c>
      <c r="H4" s="9" t="s">
        <v>13</v>
      </c>
      <c r="I4" s="9" t="s">
        <v>14</v>
      </c>
      <c r="J4" s="9" t="s">
        <v>15</v>
      </c>
      <c r="K4" s="9" t="s">
        <v>16</v>
      </c>
      <c r="L4" s="9" t="s">
        <v>17</v>
      </c>
      <c r="M4" s="9" t="s">
        <v>18</v>
      </c>
      <c r="N4" s="9" t="s">
        <v>19</v>
      </c>
      <c r="O4" s="9" t="s">
        <v>0</v>
      </c>
      <c r="P4" s="12" t="s">
        <v>22</v>
      </c>
    </row>
    <row r="5" spans="2:16" ht="16.5" customHeight="1">
      <c r="B5" s="5" t="s">
        <v>1</v>
      </c>
      <c r="C5" s="28">
        <v>0</v>
      </c>
      <c r="D5" s="29">
        <v>0</v>
      </c>
      <c r="E5" s="29">
        <v>0</v>
      </c>
      <c r="F5" s="29">
        <v>0</v>
      </c>
      <c r="G5" s="30">
        <v>3</v>
      </c>
      <c r="H5" s="29">
        <v>1</v>
      </c>
      <c r="I5" s="29">
        <v>0</v>
      </c>
      <c r="J5" s="29">
        <v>3</v>
      </c>
      <c r="K5" s="29">
        <v>0</v>
      </c>
      <c r="L5" s="29">
        <v>0</v>
      </c>
      <c r="M5" s="29">
        <v>7</v>
      </c>
      <c r="N5" s="29">
        <v>4</v>
      </c>
      <c r="O5" s="17">
        <f t="shared" ref="O5:O11" si="0">SUM(C5:N5)</f>
        <v>18</v>
      </c>
      <c r="P5" s="10">
        <f>O5/O12*100</f>
        <v>22.784810126582279</v>
      </c>
    </row>
    <row r="6" spans="2:16" ht="16.5" customHeight="1">
      <c r="B6" s="5" t="s">
        <v>2</v>
      </c>
      <c r="C6" s="28">
        <v>0</v>
      </c>
      <c r="D6" s="29">
        <v>0</v>
      </c>
      <c r="E6" s="29">
        <v>0</v>
      </c>
      <c r="F6" s="29">
        <v>0</v>
      </c>
      <c r="G6" s="30">
        <v>0</v>
      </c>
      <c r="H6" s="29">
        <v>0</v>
      </c>
      <c r="I6" s="29">
        <v>1</v>
      </c>
      <c r="J6" s="29">
        <v>1</v>
      </c>
      <c r="K6" s="29">
        <v>1</v>
      </c>
      <c r="L6" s="29">
        <v>0</v>
      </c>
      <c r="M6" s="29">
        <v>0</v>
      </c>
      <c r="N6" s="29">
        <v>0</v>
      </c>
      <c r="O6" s="17">
        <f t="shared" si="0"/>
        <v>3</v>
      </c>
      <c r="P6" s="15">
        <f>O6/O12*100</f>
        <v>3.79746835443038</v>
      </c>
    </row>
    <row r="7" spans="2:16" ht="16.5" customHeight="1">
      <c r="B7" s="5" t="s">
        <v>3</v>
      </c>
      <c r="C7" s="28">
        <v>0</v>
      </c>
      <c r="D7" s="29">
        <v>0</v>
      </c>
      <c r="E7" s="29">
        <v>0</v>
      </c>
      <c r="F7" s="29">
        <v>0</v>
      </c>
      <c r="G7" s="30">
        <v>1</v>
      </c>
      <c r="H7" s="29">
        <v>0</v>
      </c>
      <c r="I7" s="29">
        <v>3</v>
      </c>
      <c r="J7" s="29">
        <v>0</v>
      </c>
      <c r="K7" s="29">
        <v>2</v>
      </c>
      <c r="L7" s="29">
        <v>0</v>
      </c>
      <c r="M7" s="29">
        <v>0</v>
      </c>
      <c r="N7" s="29">
        <v>2</v>
      </c>
      <c r="O7" s="17">
        <f t="shared" si="0"/>
        <v>8</v>
      </c>
      <c r="P7" s="11">
        <f>O7/O12*100</f>
        <v>10.126582278481013</v>
      </c>
    </row>
    <row r="8" spans="2:16" ht="16.5" customHeight="1">
      <c r="B8" s="5" t="s">
        <v>4</v>
      </c>
      <c r="C8" s="28">
        <v>2</v>
      </c>
      <c r="D8" s="29">
        <v>1</v>
      </c>
      <c r="E8" s="29">
        <v>2</v>
      </c>
      <c r="F8" s="29">
        <v>0</v>
      </c>
      <c r="G8" s="30">
        <v>0</v>
      </c>
      <c r="H8" s="29">
        <v>0</v>
      </c>
      <c r="I8" s="29">
        <v>0</v>
      </c>
      <c r="J8" s="29">
        <v>0</v>
      </c>
      <c r="K8" s="29">
        <v>2</v>
      </c>
      <c r="L8" s="29">
        <v>0</v>
      </c>
      <c r="M8" s="29">
        <v>0</v>
      </c>
      <c r="N8" s="29">
        <v>0</v>
      </c>
      <c r="O8" s="17">
        <f t="shared" si="0"/>
        <v>7</v>
      </c>
      <c r="P8" s="11">
        <f>O8/O12*100</f>
        <v>8.8607594936708853</v>
      </c>
    </row>
    <row r="9" spans="2:16" ht="16.5" customHeight="1">
      <c r="B9" s="5" t="s">
        <v>5</v>
      </c>
      <c r="C9" s="28">
        <v>3</v>
      </c>
      <c r="D9" s="29">
        <v>0</v>
      </c>
      <c r="E9" s="30">
        <v>2</v>
      </c>
      <c r="F9" s="29">
        <v>0</v>
      </c>
      <c r="G9" s="30">
        <v>3</v>
      </c>
      <c r="H9" s="29">
        <v>0</v>
      </c>
      <c r="I9" s="29">
        <v>0</v>
      </c>
      <c r="J9" s="29">
        <v>4</v>
      </c>
      <c r="K9" s="29">
        <v>0</v>
      </c>
      <c r="L9" s="29">
        <v>0</v>
      </c>
      <c r="M9" s="29">
        <v>3</v>
      </c>
      <c r="N9" s="29">
        <v>2</v>
      </c>
      <c r="O9" s="17">
        <f t="shared" si="0"/>
        <v>17</v>
      </c>
      <c r="P9" s="11">
        <f>O9/O12*100</f>
        <v>21.518987341772153</v>
      </c>
    </row>
    <row r="10" spans="2:16" ht="16.5" customHeight="1">
      <c r="B10" s="5" t="s">
        <v>6</v>
      </c>
      <c r="C10" s="28">
        <v>2</v>
      </c>
      <c r="D10" s="29">
        <v>2</v>
      </c>
      <c r="E10" s="29">
        <v>2</v>
      </c>
      <c r="F10" s="29">
        <v>1</v>
      </c>
      <c r="G10" s="30">
        <v>1</v>
      </c>
      <c r="H10" s="29">
        <v>0</v>
      </c>
      <c r="I10" s="29">
        <v>0</v>
      </c>
      <c r="J10" s="29">
        <v>4</v>
      </c>
      <c r="K10" s="29">
        <v>2</v>
      </c>
      <c r="L10" s="29">
        <v>0</v>
      </c>
      <c r="M10" s="29">
        <v>0</v>
      </c>
      <c r="N10" s="29">
        <v>0</v>
      </c>
      <c r="O10" s="17">
        <f t="shared" si="0"/>
        <v>14</v>
      </c>
      <c r="P10" s="11">
        <f>O10/O12*100</f>
        <v>17.721518987341771</v>
      </c>
    </row>
    <row r="11" spans="2:16" ht="16.5" customHeight="1">
      <c r="B11" s="13" t="s">
        <v>7</v>
      </c>
      <c r="C11" s="28">
        <v>1</v>
      </c>
      <c r="D11" s="30">
        <v>0</v>
      </c>
      <c r="E11" s="30">
        <v>0</v>
      </c>
      <c r="F11" s="30">
        <v>3</v>
      </c>
      <c r="G11" s="30">
        <v>5</v>
      </c>
      <c r="H11" s="30">
        <v>0</v>
      </c>
      <c r="I11" s="30">
        <v>0</v>
      </c>
      <c r="J11" s="30">
        <v>0</v>
      </c>
      <c r="K11" s="30">
        <v>0</v>
      </c>
      <c r="L11" s="30">
        <v>0</v>
      </c>
      <c r="M11" s="30">
        <v>2</v>
      </c>
      <c r="N11" s="30">
        <v>1</v>
      </c>
      <c r="O11" s="18">
        <f t="shared" si="0"/>
        <v>12</v>
      </c>
      <c r="P11" s="11">
        <f>O11/O12*100</f>
        <v>15.18987341772152</v>
      </c>
    </row>
    <row r="12" spans="2:16" s="14" customFormat="1" ht="16.5" customHeight="1" thickBot="1">
      <c r="B12" s="2" t="s">
        <v>0</v>
      </c>
      <c r="C12" s="19">
        <f t="shared" ref="C12:P12" si="1">SUM(C5:C11)</f>
        <v>8</v>
      </c>
      <c r="D12" s="20">
        <f t="shared" si="1"/>
        <v>3</v>
      </c>
      <c r="E12" s="20">
        <f t="shared" si="1"/>
        <v>6</v>
      </c>
      <c r="F12" s="20">
        <f t="shared" si="1"/>
        <v>4</v>
      </c>
      <c r="G12" s="20">
        <f t="shared" si="1"/>
        <v>13</v>
      </c>
      <c r="H12" s="20">
        <f t="shared" si="1"/>
        <v>1</v>
      </c>
      <c r="I12" s="20">
        <f t="shared" si="1"/>
        <v>4</v>
      </c>
      <c r="J12" s="20">
        <f t="shared" si="1"/>
        <v>12</v>
      </c>
      <c r="K12" s="20">
        <f t="shared" si="1"/>
        <v>7</v>
      </c>
      <c r="L12" s="20">
        <f t="shared" si="1"/>
        <v>0</v>
      </c>
      <c r="M12" s="20">
        <f t="shared" si="1"/>
        <v>12</v>
      </c>
      <c r="N12" s="20">
        <f t="shared" si="1"/>
        <v>9</v>
      </c>
      <c r="O12" s="20">
        <f t="shared" si="1"/>
        <v>79</v>
      </c>
      <c r="P12" s="16">
        <f t="shared" si="1"/>
        <v>100</v>
      </c>
    </row>
    <row r="13" spans="2:16" ht="4.5" customHeight="1"/>
    <row r="14" spans="2:16">
      <c r="B14" s="6" t="s">
        <v>21</v>
      </c>
    </row>
  </sheetData>
  <mergeCells count="1">
    <mergeCell ref="B1:P1"/>
  </mergeCells>
  <phoneticPr fontId="10"/>
  <pageMargins left="0.5" right="0.5" top="0.5" bottom="0.5" header="0.51200000000000001" footer="0.51200000000000001"/>
  <pageSetup paperSize="9" orientation="landscape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transitionEvaluation="1">
    <tabColor indexed="14"/>
  </sheetPr>
  <dimension ref="B1:P14"/>
  <sheetViews>
    <sheetView showGridLines="0" defaultGridColor="0" colorId="22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B1" sqref="B1:P1"/>
    </sheetView>
  </sheetViews>
  <sheetFormatPr defaultColWidth="8.625" defaultRowHeight="13.5"/>
  <cols>
    <col min="1" max="1" width="1.625" style="3" customWidth="1"/>
    <col min="2" max="2" width="8.25" style="3" customWidth="1"/>
    <col min="3" max="14" width="5.125" style="7" customWidth="1"/>
    <col min="15" max="15" width="4.625" style="7" customWidth="1"/>
    <col min="16" max="16" width="10.125" style="7" customWidth="1"/>
    <col min="17" max="16384" width="8.625" style="3"/>
  </cols>
  <sheetData>
    <row r="1" spans="2:16" ht="24">
      <c r="B1" s="66" t="s">
        <v>42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</row>
    <row r="2" spans="2:16" ht="13.5" customHeight="1">
      <c r="N2" s="25"/>
      <c r="O2" s="25"/>
      <c r="P2" s="26" t="s">
        <v>58</v>
      </c>
    </row>
    <row r="3" spans="2:16" ht="4.5" customHeight="1" thickBot="1">
      <c r="B3" s="4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27"/>
      <c r="O3" s="27"/>
      <c r="P3" s="27"/>
    </row>
    <row r="4" spans="2:16" ht="27">
      <c r="B4" s="1" t="s">
        <v>43</v>
      </c>
      <c r="C4" s="9" t="s">
        <v>44</v>
      </c>
      <c r="D4" s="9" t="s">
        <v>45</v>
      </c>
      <c r="E4" s="9" t="s">
        <v>46</v>
      </c>
      <c r="F4" s="9" t="s">
        <v>47</v>
      </c>
      <c r="G4" s="9" t="s">
        <v>48</v>
      </c>
      <c r="H4" s="9" t="s">
        <v>49</v>
      </c>
      <c r="I4" s="9" t="s">
        <v>50</v>
      </c>
      <c r="J4" s="9" t="s">
        <v>51</v>
      </c>
      <c r="K4" s="9" t="s">
        <v>52</v>
      </c>
      <c r="L4" s="9" t="s">
        <v>53</v>
      </c>
      <c r="M4" s="9" t="s">
        <v>54</v>
      </c>
      <c r="N4" s="9" t="s">
        <v>55</v>
      </c>
      <c r="O4" s="9" t="s">
        <v>0</v>
      </c>
      <c r="P4" s="12" t="s">
        <v>56</v>
      </c>
    </row>
    <row r="5" spans="2:16" ht="16.5" customHeight="1">
      <c r="B5" s="5" t="s">
        <v>1</v>
      </c>
      <c r="C5" s="22">
        <v>1</v>
      </c>
      <c r="D5" s="23">
        <v>1</v>
      </c>
      <c r="E5" s="23">
        <v>1</v>
      </c>
      <c r="F5" s="23">
        <v>1</v>
      </c>
      <c r="G5" s="24">
        <v>0</v>
      </c>
      <c r="H5" s="23">
        <v>0</v>
      </c>
      <c r="I5" s="23">
        <v>0</v>
      </c>
      <c r="J5" s="23">
        <v>1</v>
      </c>
      <c r="K5" s="23">
        <v>2</v>
      </c>
      <c r="L5" s="23">
        <v>2</v>
      </c>
      <c r="M5" s="23">
        <v>0</v>
      </c>
      <c r="N5" s="23">
        <v>0</v>
      </c>
      <c r="O5" s="17">
        <f t="shared" ref="O5:O11" si="0">SUM(C5:N5)</f>
        <v>9</v>
      </c>
      <c r="P5" s="10">
        <f>O5/O12*100</f>
        <v>13.043478260869565</v>
      </c>
    </row>
    <row r="6" spans="2:16" ht="16.5" customHeight="1">
      <c r="B6" s="5" t="s">
        <v>2</v>
      </c>
      <c r="C6" s="22">
        <v>1</v>
      </c>
      <c r="D6" s="23">
        <v>4</v>
      </c>
      <c r="E6" s="23">
        <v>2</v>
      </c>
      <c r="F6" s="23">
        <v>1</v>
      </c>
      <c r="G6" s="24">
        <v>0</v>
      </c>
      <c r="H6" s="23">
        <v>0</v>
      </c>
      <c r="I6" s="23">
        <v>1</v>
      </c>
      <c r="J6" s="23">
        <v>2</v>
      </c>
      <c r="K6" s="23">
        <v>0</v>
      </c>
      <c r="L6" s="23">
        <v>0</v>
      </c>
      <c r="M6" s="23">
        <v>0</v>
      </c>
      <c r="N6" s="23">
        <v>0</v>
      </c>
      <c r="O6" s="17">
        <f t="shared" si="0"/>
        <v>11</v>
      </c>
      <c r="P6" s="15">
        <f>O6/O12*100</f>
        <v>15.942028985507244</v>
      </c>
    </row>
    <row r="7" spans="2:16" ht="16.5" customHeight="1">
      <c r="B7" s="5" t="s">
        <v>3</v>
      </c>
      <c r="C7" s="22">
        <v>0</v>
      </c>
      <c r="D7" s="23">
        <v>0</v>
      </c>
      <c r="E7" s="23">
        <v>1</v>
      </c>
      <c r="F7" s="23">
        <v>0</v>
      </c>
      <c r="G7" s="24">
        <v>1</v>
      </c>
      <c r="H7" s="23">
        <v>0</v>
      </c>
      <c r="I7" s="23">
        <v>0</v>
      </c>
      <c r="J7" s="23">
        <v>1</v>
      </c>
      <c r="K7" s="23">
        <v>0</v>
      </c>
      <c r="L7" s="23">
        <v>0</v>
      </c>
      <c r="M7" s="23">
        <v>0</v>
      </c>
      <c r="N7" s="23">
        <v>0</v>
      </c>
      <c r="O7" s="17">
        <f t="shared" si="0"/>
        <v>3</v>
      </c>
      <c r="P7" s="11">
        <f>O7/O12*100</f>
        <v>4.3478260869565215</v>
      </c>
    </row>
    <row r="8" spans="2:16" ht="16.5" customHeight="1">
      <c r="B8" s="5" t="s">
        <v>4</v>
      </c>
      <c r="C8" s="22">
        <v>0</v>
      </c>
      <c r="D8" s="23">
        <v>5</v>
      </c>
      <c r="E8" s="23">
        <v>2</v>
      </c>
      <c r="F8" s="23">
        <v>1</v>
      </c>
      <c r="G8" s="24">
        <v>2</v>
      </c>
      <c r="H8" s="23">
        <v>0</v>
      </c>
      <c r="I8" s="23">
        <v>0</v>
      </c>
      <c r="J8" s="23">
        <v>0</v>
      </c>
      <c r="K8" s="23">
        <v>0</v>
      </c>
      <c r="L8" s="23">
        <v>0</v>
      </c>
      <c r="M8" s="23">
        <v>6</v>
      </c>
      <c r="N8" s="23">
        <v>1</v>
      </c>
      <c r="O8" s="17">
        <f t="shared" si="0"/>
        <v>17</v>
      </c>
      <c r="P8" s="11">
        <f>O8/O12*100</f>
        <v>24.637681159420293</v>
      </c>
    </row>
    <row r="9" spans="2:16" ht="16.5" customHeight="1">
      <c r="B9" s="5" t="s">
        <v>5</v>
      </c>
      <c r="C9" s="22">
        <v>4</v>
      </c>
      <c r="D9" s="23">
        <v>0</v>
      </c>
      <c r="E9" s="24">
        <v>3</v>
      </c>
      <c r="F9" s="23">
        <v>1</v>
      </c>
      <c r="G9" s="24">
        <v>1</v>
      </c>
      <c r="H9" s="23">
        <v>2</v>
      </c>
      <c r="I9" s="23">
        <v>0</v>
      </c>
      <c r="J9" s="23">
        <v>2</v>
      </c>
      <c r="K9" s="23">
        <v>0</v>
      </c>
      <c r="L9" s="23">
        <v>0</v>
      </c>
      <c r="M9" s="23">
        <v>0</v>
      </c>
      <c r="N9" s="23">
        <v>1</v>
      </c>
      <c r="O9" s="17">
        <f t="shared" si="0"/>
        <v>14</v>
      </c>
      <c r="P9" s="11">
        <f>O9/O12*100</f>
        <v>20.289855072463769</v>
      </c>
    </row>
    <row r="10" spans="2:16" ht="16.5" customHeight="1">
      <c r="B10" s="5" t="s">
        <v>6</v>
      </c>
      <c r="C10" s="22">
        <v>0</v>
      </c>
      <c r="D10" s="23">
        <v>0</v>
      </c>
      <c r="E10" s="23">
        <v>0</v>
      </c>
      <c r="F10" s="23">
        <v>3</v>
      </c>
      <c r="G10" s="24">
        <v>2</v>
      </c>
      <c r="H10" s="23">
        <v>0</v>
      </c>
      <c r="I10" s="23">
        <v>1</v>
      </c>
      <c r="J10" s="23">
        <v>1</v>
      </c>
      <c r="K10" s="23">
        <v>0</v>
      </c>
      <c r="L10" s="23">
        <v>0</v>
      </c>
      <c r="M10" s="23">
        <v>1</v>
      </c>
      <c r="N10" s="23">
        <v>1</v>
      </c>
      <c r="O10" s="17">
        <f t="shared" si="0"/>
        <v>9</v>
      </c>
      <c r="P10" s="11">
        <f>O10/O12*100</f>
        <v>13.043478260869565</v>
      </c>
    </row>
    <row r="11" spans="2:16" ht="16.5" customHeight="1">
      <c r="B11" s="13" t="s">
        <v>7</v>
      </c>
      <c r="C11" s="22">
        <v>0</v>
      </c>
      <c r="D11" s="24">
        <v>0</v>
      </c>
      <c r="E11" s="24">
        <v>1</v>
      </c>
      <c r="F11" s="24">
        <v>0</v>
      </c>
      <c r="G11" s="24">
        <v>0</v>
      </c>
      <c r="H11" s="24">
        <v>0</v>
      </c>
      <c r="I11" s="24">
        <v>0</v>
      </c>
      <c r="J11" s="24">
        <v>1</v>
      </c>
      <c r="K11" s="24">
        <v>0</v>
      </c>
      <c r="L11" s="24">
        <v>1</v>
      </c>
      <c r="M11" s="24">
        <v>3</v>
      </c>
      <c r="N11" s="24">
        <v>0</v>
      </c>
      <c r="O11" s="18">
        <f t="shared" si="0"/>
        <v>6</v>
      </c>
      <c r="P11" s="11">
        <f>O11/O12*100</f>
        <v>8.695652173913043</v>
      </c>
    </row>
    <row r="12" spans="2:16" s="14" customFormat="1" ht="16.5" customHeight="1" thickBot="1">
      <c r="B12" s="2" t="s">
        <v>0</v>
      </c>
      <c r="C12" s="19">
        <f t="shared" ref="C12:P12" si="1">SUM(C5:C11)</f>
        <v>6</v>
      </c>
      <c r="D12" s="20">
        <f t="shared" si="1"/>
        <v>10</v>
      </c>
      <c r="E12" s="20">
        <f t="shared" si="1"/>
        <v>10</v>
      </c>
      <c r="F12" s="20">
        <f t="shared" si="1"/>
        <v>7</v>
      </c>
      <c r="G12" s="20">
        <f t="shared" si="1"/>
        <v>6</v>
      </c>
      <c r="H12" s="20">
        <f t="shared" si="1"/>
        <v>2</v>
      </c>
      <c r="I12" s="20">
        <f t="shared" si="1"/>
        <v>2</v>
      </c>
      <c r="J12" s="20">
        <f t="shared" si="1"/>
        <v>8</v>
      </c>
      <c r="K12" s="20">
        <f t="shared" si="1"/>
        <v>2</v>
      </c>
      <c r="L12" s="20">
        <f t="shared" si="1"/>
        <v>3</v>
      </c>
      <c r="M12" s="20">
        <f t="shared" si="1"/>
        <v>10</v>
      </c>
      <c r="N12" s="20">
        <f t="shared" si="1"/>
        <v>3</v>
      </c>
      <c r="O12" s="20">
        <f t="shared" si="1"/>
        <v>69</v>
      </c>
      <c r="P12" s="16">
        <f t="shared" si="1"/>
        <v>100</v>
      </c>
    </row>
    <row r="13" spans="2:16" ht="4.5" customHeight="1"/>
    <row r="14" spans="2:16">
      <c r="B14" s="6" t="s">
        <v>57</v>
      </c>
    </row>
  </sheetData>
  <mergeCells count="1">
    <mergeCell ref="B1:P1"/>
  </mergeCells>
  <phoneticPr fontId="5"/>
  <pageMargins left="0.5" right="0.5" top="0.5" bottom="0.5" header="0.51200000000000001" footer="0.51200000000000001"/>
  <pageSetup paperSize="9" orientation="landscape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transitionEvaluation="1">
    <tabColor indexed="14"/>
  </sheetPr>
  <dimension ref="B1:P14"/>
  <sheetViews>
    <sheetView showGridLines="0" defaultGridColor="0" colorId="22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B1" sqref="B1:P1"/>
    </sheetView>
  </sheetViews>
  <sheetFormatPr defaultColWidth="8.625" defaultRowHeight="13.5"/>
  <cols>
    <col min="1" max="1" width="1.625" style="3" customWidth="1"/>
    <col min="2" max="2" width="8.25" style="3" customWidth="1"/>
    <col min="3" max="14" width="5.125" style="7" customWidth="1"/>
    <col min="15" max="15" width="4.625" style="7" customWidth="1"/>
    <col min="16" max="16" width="10.125" style="7" customWidth="1"/>
    <col min="17" max="16384" width="8.625" style="3"/>
  </cols>
  <sheetData>
    <row r="1" spans="2:16" ht="24">
      <c r="B1" s="66" t="s">
        <v>26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</row>
    <row r="2" spans="2:16" ht="13.5" customHeight="1">
      <c r="N2" s="25"/>
      <c r="O2" s="25"/>
      <c r="P2" s="26" t="s">
        <v>25</v>
      </c>
    </row>
    <row r="3" spans="2:16" ht="4.5" customHeight="1" thickBot="1">
      <c r="B3" s="4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27"/>
      <c r="O3" s="27"/>
      <c r="P3" s="27"/>
    </row>
    <row r="4" spans="2:16" ht="27">
      <c r="B4" s="1" t="s">
        <v>27</v>
      </c>
      <c r="C4" s="9" t="s">
        <v>28</v>
      </c>
      <c r="D4" s="9" t="s">
        <v>29</v>
      </c>
      <c r="E4" s="9" t="s">
        <v>30</v>
      </c>
      <c r="F4" s="9" t="s">
        <v>31</v>
      </c>
      <c r="G4" s="9" t="s">
        <v>32</v>
      </c>
      <c r="H4" s="9" t="s">
        <v>33</v>
      </c>
      <c r="I4" s="9" t="s">
        <v>34</v>
      </c>
      <c r="J4" s="9" t="s">
        <v>35</v>
      </c>
      <c r="K4" s="9" t="s">
        <v>36</v>
      </c>
      <c r="L4" s="9" t="s">
        <v>37</v>
      </c>
      <c r="M4" s="9" t="s">
        <v>38</v>
      </c>
      <c r="N4" s="9" t="s">
        <v>39</v>
      </c>
      <c r="O4" s="9" t="s">
        <v>0</v>
      </c>
      <c r="P4" s="12" t="s">
        <v>40</v>
      </c>
    </row>
    <row r="5" spans="2:16" ht="16.5" customHeight="1">
      <c r="B5" s="5" t="s">
        <v>1</v>
      </c>
      <c r="C5" s="22">
        <v>0</v>
      </c>
      <c r="D5" s="23">
        <v>1</v>
      </c>
      <c r="E5" s="23">
        <v>3</v>
      </c>
      <c r="F5" s="23">
        <v>0</v>
      </c>
      <c r="G5" s="24">
        <v>0</v>
      </c>
      <c r="H5" s="23">
        <v>0</v>
      </c>
      <c r="I5" s="23">
        <v>1</v>
      </c>
      <c r="J5" s="23">
        <v>2</v>
      </c>
      <c r="K5" s="23">
        <v>0</v>
      </c>
      <c r="L5" s="23">
        <v>2</v>
      </c>
      <c r="M5" s="23">
        <v>1</v>
      </c>
      <c r="N5" s="23">
        <v>1</v>
      </c>
      <c r="O5" s="17">
        <f t="shared" ref="O5:O11" si="0">SUM(C5:N5)</f>
        <v>11</v>
      </c>
      <c r="P5" s="10">
        <f>O5/O12*100</f>
        <v>18.333333333333332</v>
      </c>
    </row>
    <row r="6" spans="2:16" ht="16.5" customHeight="1">
      <c r="B6" s="5" t="s">
        <v>2</v>
      </c>
      <c r="C6" s="22">
        <v>0</v>
      </c>
      <c r="D6" s="23">
        <v>0</v>
      </c>
      <c r="E6" s="23">
        <v>0</v>
      </c>
      <c r="F6" s="23">
        <v>0</v>
      </c>
      <c r="G6" s="24">
        <v>0</v>
      </c>
      <c r="H6" s="23">
        <v>2</v>
      </c>
      <c r="I6" s="23">
        <v>1</v>
      </c>
      <c r="J6" s="23">
        <v>0</v>
      </c>
      <c r="K6" s="23">
        <v>0</v>
      </c>
      <c r="L6" s="23">
        <v>0</v>
      </c>
      <c r="M6" s="23">
        <v>1</v>
      </c>
      <c r="N6" s="23">
        <v>0</v>
      </c>
      <c r="O6" s="17">
        <f t="shared" si="0"/>
        <v>4</v>
      </c>
      <c r="P6" s="15">
        <f>O6/O12*100</f>
        <v>6.666666666666667</v>
      </c>
    </row>
    <row r="7" spans="2:16" ht="16.5" customHeight="1">
      <c r="B7" s="5" t="s">
        <v>3</v>
      </c>
      <c r="C7" s="22">
        <v>0</v>
      </c>
      <c r="D7" s="23">
        <v>0</v>
      </c>
      <c r="E7" s="23">
        <v>0</v>
      </c>
      <c r="F7" s="23">
        <v>0</v>
      </c>
      <c r="G7" s="24">
        <v>0</v>
      </c>
      <c r="H7" s="23">
        <v>1</v>
      </c>
      <c r="I7" s="23">
        <v>1</v>
      </c>
      <c r="J7" s="23">
        <v>1</v>
      </c>
      <c r="K7" s="23">
        <v>0</v>
      </c>
      <c r="L7" s="23">
        <v>2</v>
      </c>
      <c r="M7" s="23">
        <v>1</v>
      </c>
      <c r="N7" s="23">
        <v>0</v>
      </c>
      <c r="O7" s="17">
        <f t="shared" si="0"/>
        <v>6</v>
      </c>
      <c r="P7" s="11">
        <f>O7/O12*100</f>
        <v>10</v>
      </c>
    </row>
    <row r="8" spans="2:16" ht="16.5" customHeight="1">
      <c r="B8" s="5" t="s">
        <v>4</v>
      </c>
      <c r="C8" s="22">
        <v>0</v>
      </c>
      <c r="D8" s="23">
        <v>0</v>
      </c>
      <c r="E8" s="23">
        <v>1</v>
      </c>
      <c r="F8" s="23">
        <v>0</v>
      </c>
      <c r="G8" s="24">
        <v>0</v>
      </c>
      <c r="H8" s="23">
        <v>0</v>
      </c>
      <c r="I8" s="23">
        <v>0</v>
      </c>
      <c r="J8" s="23">
        <v>2</v>
      </c>
      <c r="K8" s="23">
        <v>0</v>
      </c>
      <c r="L8" s="23">
        <v>0</v>
      </c>
      <c r="M8" s="23">
        <v>1</v>
      </c>
      <c r="N8" s="23">
        <v>0</v>
      </c>
      <c r="O8" s="17">
        <f t="shared" si="0"/>
        <v>4</v>
      </c>
      <c r="P8" s="11">
        <f>O8/O12*100</f>
        <v>6.666666666666667</v>
      </c>
    </row>
    <row r="9" spans="2:16" ht="16.5" customHeight="1">
      <c r="B9" s="5" t="s">
        <v>5</v>
      </c>
      <c r="C9" s="22">
        <v>0</v>
      </c>
      <c r="D9" s="23">
        <v>0</v>
      </c>
      <c r="E9" s="24">
        <v>3</v>
      </c>
      <c r="F9" s="23">
        <v>0</v>
      </c>
      <c r="G9" s="24">
        <v>0</v>
      </c>
      <c r="H9" s="23">
        <v>0</v>
      </c>
      <c r="I9" s="23">
        <v>1</v>
      </c>
      <c r="J9" s="23">
        <v>1</v>
      </c>
      <c r="K9" s="23">
        <v>0</v>
      </c>
      <c r="L9" s="23">
        <v>0</v>
      </c>
      <c r="M9" s="23">
        <v>0</v>
      </c>
      <c r="N9" s="23">
        <v>1</v>
      </c>
      <c r="O9" s="17">
        <f t="shared" si="0"/>
        <v>6</v>
      </c>
      <c r="P9" s="11">
        <f>O9/O12*100</f>
        <v>10</v>
      </c>
    </row>
    <row r="10" spans="2:16" ht="16.5" customHeight="1">
      <c r="B10" s="5" t="s">
        <v>6</v>
      </c>
      <c r="C10" s="22">
        <v>0</v>
      </c>
      <c r="D10" s="23">
        <v>2</v>
      </c>
      <c r="E10" s="23">
        <v>2</v>
      </c>
      <c r="F10" s="23">
        <v>0</v>
      </c>
      <c r="G10" s="24">
        <v>0</v>
      </c>
      <c r="H10" s="23">
        <v>0</v>
      </c>
      <c r="I10" s="23">
        <v>0</v>
      </c>
      <c r="J10" s="23">
        <v>1</v>
      </c>
      <c r="K10" s="23">
        <v>0</v>
      </c>
      <c r="L10" s="23">
        <v>0</v>
      </c>
      <c r="M10" s="23">
        <v>5</v>
      </c>
      <c r="N10" s="23">
        <v>0</v>
      </c>
      <c r="O10" s="17">
        <f t="shared" si="0"/>
        <v>10</v>
      </c>
      <c r="P10" s="11">
        <f>O10/O12*100</f>
        <v>16.666666666666664</v>
      </c>
    </row>
    <row r="11" spans="2:16" ht="16.5" customHeight="1">
      <c r="B11" s="13" t="s">
        <v>7</v>
      </c>
      <c r="C11" s="22">
        <v>0</v>
      </c>
      <c r="D11" s="24">
        <v>1</v>
      </c>
      <c r="E11" s="24">
        <v>1</v>
      </c>
      <c r="F11" s="24">
        <v>3</v>
      </c>
      <c r="G11" s="24">
        <v>3</v>
      </c>
      <c r="H11" s="24">
        <v>1</v>
      </c>
      <c r="I11" s="24">
        <v>2</v>
      </c>
      <c r="J11" s="24">
        <v>1</v>
      </c>
      <c r="K11" s="24">
        <v>1</v>
      </c>
      <c r="L11" s="24">
        <v>1</v>
      </c>
      <c r="M11" s="24">
        <v>3</v>
      </c>
      <c r="N11" s="24">
        <v>2</v>
      </c>
      <c r="O11" s="18">
        <f t="shared" si="0"/>
        <v>19</v>
      </c>
      <c r="P11" s="11">
        <f>O11/O12*100</f>
        <v>31.666666666666664</v>
      </c>
    </row>
    <row r="12" spans="2:16" s="14" customFormat="1" ht="16.5" customHeight="1" thickBot="1">
      <c r="B12" s="2" t="s">
        <v>0</v>
      </c>
      <c r="C12" s="19">
        <f t="shared" ref="C12:P12" si="1">SUM(C5:C11)</f>
        <v>0</v>
      </c>
      <c r="D12" s="20">
        <f t="shared" si="1"/>
        <v>4</v>
      </c>
      <c r="E12" s="20">
        <f t="shared" si="1"/>
        <v>10</v>
      </c>
      <c r="F12" s="20">
        <f t="shared" si="1"/>
        <v>3</v>
      </c>
      <c r="G12" s="20">
        <f t="shared" si="1"/>
        <v>3</v>
      </c>
      <c r="H12" s="20">
        <f t="shared" si="1"/>
        <v>4</v>
      </c>
      <c r="I12" s="20">
        <f t="shared" si="1"/>
        <v>6</v>
      </c>
      <c r="J12" s="20">
        <f t="shared" si="1"/>
        <v>8</v>
      </c>
      <c r="K12" s="20">
        <f t="shared" si="1"/>
        <v>1</v>
      </c>
      <c r="L12" s="20">
        <f t="shared" si="1"/>
        <v>5</v>
      </c>
      <c r="M12" s="20">
        <f t="shared" si="1"/>
        <v>12</v>
      </c>
      <c r="N12" s="20">
        <f t="shared" si="1"/>
        <v>4</v>
      </c>
      <c r="O12" s="20">
        <f t="shared" si="1"/>
        <v>60</v>
      </c>
      <c r="P12" s="16">
        <f t="shared" si="1"/>
        <v>100</v>
      </c>
    </row>
    <row r="13" spans="2:16" ht="4.5" customHeight="1"/>
    <row r="14" spans="2:16">
      <c r="B14" s="6" t="s">
        <v>41</v>
      </c>
    </row>
  </sheetData>
  <mergeCells count="1">
    <mergeCell ref="B1:P1"/>
  </mergeCells>
  <phoneticPr fontId="5"/>
  <pageMargins left="0.5" right="0.5" top="0.5" bottom="0.5" header="0.51200000000000001" footer="0.51200000000000001"/>
  <pageSetup paperSize="9" orientation="landscape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transitionEvaluation="1">
    <tabColor indexed="14"/>
  </sheetPr>
  <dimension ref="B1:P14"/>
  <sheetViews>
    <sheetView showGridLines="0" defaultGridColor="0" colorId="22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D10" sqref="D10"/>
    </sheetView>
  </sheetViews>
  <sheetFormatPr defaultColWidth="8.625" defaultRowHeight="13.5"/>
  <cols>
    <col min="1" max="1" width="1.625" style="3" customWidth="1"/>
    <col min="2" max="2" width="8.25" style="3" customWidth="1"/>
    <col min="3" max="14" width="5.125" style="7" customWidth="1"/>
    <col min="15" max="15" width="4.625" style="7" customWidth="1"/>
    <col min="16" max="16" width="10.125" style="7" customWidth="1"/>
    <col min="17" max="16384" width="8.625" style="3"/>
  </cols>
  <sheetData>
    <row r="1" spans="2:16" ht="24">
      <c r="B1" s="66" t="s">
        <v>23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</row>
    <row r="2" spans="2:16" ht="13.5" customHeight="1">
      <c r="P2" s="21" t="s">
        <v>24</v>
      </c>
    </row>
    <row r="3" spans="2:16" ht="4.5" customHeight="1" thickBot="1">
      <c r="B3" s="4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</row>
    <row r="4" spans="2:16" ht="27">
      <c r="B4" s="1" t="s">
        <v>20</v>
      </c>
      <c r="C4" s="9" t="s">
        <v>8</v>
      </c>
      <c r="D4" s="9" t="s">
        <v>9</v>
      </c>
      <c r="E4" s="9" t="s">
        <v>10</v>
      </c>
      <c r="F4" s="9" t="s">
        <v>11</v>
      </c>
      <c r="G4" s="9" t="s">
        <v>12</v>
      </c>
      <c r="H4" s="9" t="s">
        <v>13</v>
      </c>
      <c r="I4" s="9" t="s">
        <v>14</v>
      </c>
      <c r="J4" s="9" t="s">
        <v>15</v>
      </c>
      <c r="K4" s="9" t="s">
        <v>16</v>
      </c>
      <c r="L4" s="9" t="s">
        <v>17</v>
      </c>
      <c r="M4" s="9" t="s">
        <v>18</v>
      </c>
      <c r="N4" s="9" t="s">
        <v>19</v>
      </c>
      <c r="O4" s="9" t="s">
        <v>0</v>
      </c>
      <c r="P4" s="12" t="s">
        <v>22</v>
      </c>
    </row>
    <row r="5" spans="2:16" ht="16.5" customHeight="1">
      <c r="B5" s="5" t="s">
        <v>1</v>
      </c>
      <c r="C5" s="22">
        <v>1</v>
      </c>
      <c r="D5" s="23">
        <v>0</v>
      </c>
      <c r="E5" s="23">
        <v>2</v>
      </c>
      <c r="F5" s="23">
        <v>0</v>
      </c>
      <c r="G5" s="24">
        <v>1</v>
      </c>
      <c r="H5" s="23">
        <v>1</v>
      </c>
      <c r="I5" s="23">
        <v>0</v>
      </c>
      <c r="J5" s="23">
        <v>1</v>
      </c>
      <c r="K5" s="23">
        <v>1</v>
      </c>
      <c r="L5" s="23">
        <v>1</v>
      </c>
      <c r="M5" s="23">
        <v>2</v>
      </c>
      <c r="N5" s="23">
        <v>2</v>
      </c>
      <c r="O5" s="17">
        <f>SUM(C5:N5)</f>
        <v>12</v>
      </c>
      <c r="P5" s="10">
        <f>O5/O12*100</f>
        <v>22.641509433962266</v>
      </c>
    </row>
    <row r="6" spans="2:16" ht="16.5" customHeight="1">
      <c r="B6" s="5" t="s">
        <v>2</v>
      </c>
      <c r="C6" s="22">
        <v>1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3">
        <v>1</v>
      </c>
      <c r="K6" s="23">
        <v>0</v>
      </c>
      <c r="L6" s="23">
        <v>2</v>
      </c>
      <c r="M6" s="23">
        <v>2</v>
      </c>
      <c r="N6" s="23">
        <v>1</v>
      </c>
      <c r="O6" s="17">
        <f t="shared" ref="O6:O11" si="0">SUM(C6:N6)</f>
        <v>7</v>
      </c>
      <c r="P6" s="15">
        <f>O6/O12*100</f>
        <v>13.20754716981132</v>
      </c>
    </row>
    <row r="7" spans="2:16" ht="16.5" customHeight="1">
      <c r="B7" s="5" t="s">
        <v>3</v>
      </c>
      <c r="C7" s="22">
        <v>0</v>
      </c>
      <c r="D7" s="23">
        <v>2</v>
      </c>
      <c r="E7" s="23">
        <v>1</v>
      </c>
      <c r="F7" s="23">
        <v>0</v>
      </c>
      <c r="G7" s="23">
        <v>1</v>
      </c>
      <c r="H7" s="23">
        <v>0</v>
      </c>
      <c r="I7" s="23">
        <v>0</v>
      </c>
      <c r="J7" s="23">
        <v>0</v>
      </c>
      <c r="K7" s="23">
        <v>1</v>
      </c>
      <c r="L7" s="23">
        <v>0</v>
      </c>
      <c r="M7" s="23">
        <v>0</v>
      </c>
      <c r="N7" s="23">
        <v>0</v>
      </c>
      <c r="O7" s="17">
        <f t="shared" si="0"/>
        <v>5</v>
      </c>
      <c r="P7" s="11">
        <f>O7/O12*100</f>
        <v>9.433962264150944</v>
      </c>
    </row>
    <row r="8" spans="2:16" ht="16.5" customHeight="1">
      <c r="B8" s="5" t="s">
        <v>4</v>
      </c>
      <c r="C8" s="22">
        <v>0</v>
      </c>
      <c r="D8" s="23">
        <v>0</v>
      </c>
      <c r="E8" s="23">
        <v>2</v>
      </c>
      <c r="F8" s="24">
        <v>0</v>
      </c>
      <c r="G8" s="23">
        <v>1</v>
      </c>
      <c r="H8" s="23">
        <v>0</v>
      </c>
      <c r="I8" s="23">
        <v>0</v>
      </c>
      <c r="J8" s="23">
        <v>0</v>
      </c>
      <c r="K8" s="23">
        <v>0</v>
      </c>
      <c r="L8" s="23">
        <v>1</v>
      </c>
      <c r="M8" s="23">
        <v>0</v>
      </c>
      <c r="N8" s="23">
        <v>0</v>
      </c>
      <c r="O8" s="17">
        <f t="shared" si="0"/>
        <v>4</v>
      </c>
      <c r="P8" s="11">
        <f>O8/O12*100</f>
        <v>7.5471698113207548</v>
      </c>
    </row>
    <row r="9" spans="2:16" ht="16.5" customHeight="1">
      <c r="B9" s="5" t="s">
        <v>5</v>
      </c>
      <c r="C9" s="22">
        <v>0</v>
      </c>
      <c r="D9" s="24">
        <v>1</v>
      </c>
      <c r="E9" s="24">
        <v>0</v>
      </c>
      <c r="F9" s="24">
        <v>2</v>
      </c>
      <c r="G9" s="24">
        <v>0</v>
      </c>
      <c r="H9" s="23">
        <v>0</v>
      </c>
      <c r="I9" s="23">
        <v>0</v>
      </c>
      <c r="J9" s="23">
        <v>0</v>
      </c>
      <c r="K9" s="23">
        <v>0</v>
      </c>
      <c r="L9" s="23">
        <v>1</v>
      </c>
      <c r="M9" s="23">
        <v>0</v>
      </c>
      <c r="N9" s="23">
        <v>1</v>
      </c>
      <c r="O9" s="17">
        <f t="shared" si="0"/>
        <v>5</v>
      </c>
      <c r="P9" s="11">
        <f>O9/O12*100</f>
        <v>9.433962264150944</v>
      </c>
    </row>
    <row r="10" spans="2:16" ht="16.5" customHeight="1">
      <c r="B10" s="5" t="s">
        <v>6</v>
      </c>
      <c r="C10" s="22">
        <v>1</v>
      </c>
      <c r="D10" s="23">
        <v>0</v>
      </c>
      <c r="E10" s="23">
        <v>1</v>
      </c>
      <c r="F10" s="23">
        <v>1</v>
      </c>
      <c r="G10" s="24">
        <v>0</v>
      </c>
      <c r="H10" s="23">
        <v>0</v>
      </c>
      <c r="I10" s="23">
        <v>0</v>
      </c>
      <c r="J10" s="23">
        <v>1</v>
      </c>
      <c r="K10" s="23">
        <v>0</v>
      </c>
      <c r="L10" s="23">
        <v>0</v>
      </c>
      <c r="M10" s="23">
        <v>1</v>
      </c>
      <c r="N10" s="23">
        <v>1</v>
      </c>
      <c r="O10" s="17">
        <f t="shared" si="0"/>
        <v>6</v>
      </c>
      <c r="P10" s="11">
        <f>O10/O12*100</f>
        <v>11.320754716981133</v>
      </c>
    </row>
    <row r="11" spans="2:16" ht="16.5" customHeight="1">
      <c r="B11" s="13" t="s">
        <v>7</v>
      </c>
      <c r="C11" s="22">
        <v>3</v>
      </c>
      <c r="D11" s="24">
        <v>0</v>
      </c>
      <c r="E11" s="24">
        <v>0</v>
      </c>
      <c r="F11" s="24">
        <v>0</v>
      </c>
      <c r="G11" s="24">
        <v>1</v>
      </c>
      <c r="H11" s="24">
        <v>0</v>
      </c>
      <c r="I11" s="24">
        <v>2</v>
      </c>
      <c r="J11" s="24">
        <v>1</v>
      </c>
      <c r="K11" s="24">
        <v>0</v>
      </c>
      <c r="L11" s="24">
        <v>1</v>
      </c>
      <c r="M11" s="24">
        <v>6</v>
      </c>
      <c r="N11" s="24">
        <v>0</v>
      </c>
      <c r="O11" s="18">
        <f t="shared" si="0"/>
        <v>14</v>
      </c>
      <c r="P11" s="11">
        <f>O11/O12*100</f>
        <v>26.415094339622641</v>
      </c>
    </row>
    <row r="12" spans="2:16" s="14" customFormat="1" ht="16.5" customHeight="1" thickBot="1">
      <c r="B12" s="2" t="s">
        <v>0</v>
      </c>
      <c r="C12" s="19">
        <f t="shared" ref="C12:P12" si="1">SUM(C5:C11)</f>
        <v>6</v>
      </c>
      <c r="D12" s="20">
        <f t="shared" si="1"/>
        <v>3</v>
      </c>
      <c r="E12" s="20">
        <f t="shared" si="1"/>
        <v>6</v>
      </c>
      <c r="F12" s="20">
        <f t="shared" si="1"/>
        <v>3</v>
      </c>
      <c r="G12" s="20">
        <f t="shared" si="1"/>
        <v>4</v>
      </c>
      <c r="H12" s="20">
        <f t="shared" si="1"/>
        <v>1</v>
      </c>
      <c r="I12" s="20">
        <f t="shared" si="1"/>
        <v>2</v>
      </c>
      <c r="J12" s="20">
        <f t="shared" si="1"/>
        <v>4</v>
      </c>
      <c r="K12" s="20">
        <f t="shared" si="1"/>
        <v>2</v>
      </c>
      <c r="L12" s="20">
        <f t="shared" si="1"/>
        <v>6</v>
      </c>
      <c r="M12" s="20">
        <f t="shared" si="1"/>
        <v>11</v>
      </c>
      <c r="N12" s="20">
        <f t="shared" si="1"/>
        <v>5</v>
      </c>
      <c r="O12" s="20">
        <f t="shared" si="1"/>
        <v>53</v>
      </c>
      <c r="P12" s="16">
        <f t="shared" si="1"/>
        <v>100</v>
      </c>
    </row>
    <row r="13" spans="2:16" ht="4.5" customHeight="1"/>
    <row r="14" spans="2:16">
      <c r="B14" s="6" t="s">
        <v>21</v>
      </c>
    </row>
  </sheetData>
  <mergeCells count="1">
    <mergeCell ref="B1:P1"/>
  </mergeCells>
  <phoneticPr fontId="5"/>
  <pageMargins left="0.5" right="0.5" top="0.5" bottom="0.5" header="0.51200000000000001" footer="0.51200000000000001"/>
  <pageSetup paperSize="9" orientation="landscape" horizontalDpi="300" verticalDpi="30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15</vt:i4>
      </vt:variant>
    </vt:vector>
  </HeadingPairs>
  <TitlesOfParts>
    <vt:vector baseType="lpstr" size="15">
      <vt:lpstr>R7</vt:lpstr>
      <vt:lpstr>R6</vt:lpstr>
      <vt:lpstr>R５</vt:lpstr>
      <vt:lpstr>R4</vt:lpstr>
      <vt:lpstr>R3</vt:lpstr>
      <vt:lpstr>R2</vt:lpstr>
      <vt:lpstr>R1</vt:lpstr>
      <vt:lpstr>H30</vt:lpstr>
      <vt:lpstr>H29</vt:lpstr>
      <vt:lpstr>H28</vt:lpstr>
      <vt:lpstr>H27</vt:lpstr>
      <vt:lpstr>H26</vt:lpstr>
      <vt:lpstr>H25</vt:lpstr>
      <vt:lpstr>H24</vt:lpstr>
      <vt:lpstr>H23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2026-08-27T06:42:37Z</dcterms:created>
  <dcterms:modified xsi:type="dcterms:W3CDTF">2026-08-27T06:42:46Z</dcterms:modified>
</cp:coreProperties>
</file>