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5B2C3069-ABAA-4003-AE0C-53A566604173}" revIDLastSave="0" xr10:uidLastSave="{00000000-0000-0000-0000-000000000000}"/>
  <bookViews>
    <workbookView activeTab="1" firstSheet="1" xr2:uid="{00000000-000D-0000-FFFF-FFFF00000000}" windowHeight="7110" windowWidth="20490" xWindow="32760" yWindow="32760"/>
  </bookViews>
  <sheets>
    <sheet r:id="rId1" name="回復済み_Sheet1" sheetId="1" state="veryHidden"/>
    <sheet r:id="rId2" name="R7" sheetId="17"/>
    <sheet r:id="rId3" name="R6" sheetId="16"/>
    <sheet r:id="rId4" name="R５" sheetId="15"/>
    <sheet r:id="rId5" name="R4" sheetId="14"/>
    <sheet r:id="rId6" name="R3" sheetId="13"/>
    <sheet r:id="rId7" name="R2" sheetId="12"/>
    <sheet r:id="rId8" name="R1" sheetId="11"/>
    <sheet r:id="rId9" name="H30" sheetId="10"/>
    <sheet r:id="rId10" name="H29" sheetId="9"/>
    <sheet r:id="rId11" name="H28" sheetId="8"/>
  </sheets>
  <calcPr calcId="191029"/>
</workbook>
</file>

<file path=xl/calcChain.xml><?xml version="1.0" encoding="utf-8"?>
<calcChain xmlns="http://schemas.openxmlformats.org/spreadsheetml/2006/main">
  <c r="O6" i="17" l="1"/>
  <c r="K12" i="17"/>
  <c r="G12" i="17"/>
  <c r="E12" i="17"/>
  <c r="O5" i="17"/>
  <c r="N12" i="17"/>
  <c r="M12" i="17"/>
  <c r="L12" i="17"/>
  <c r="J12" i="17"/>
  <c r="I12" i="17"/>
  <c r="H12" i="17"/>
  <c r="F12" i="17"/>
  <c r="D12" i="17"/>
  <c r="O11" i="17"/>
  <c r="O10" i="17"/>
  <c r="O9" i="17"/>
  <c r="O8" i="17"/>
  <c r="O7" i="17"/>
  <c r="N12" i="16"/>
  <c r="M12" i="16"/>
  <c r="L12" i="16"/>
  <c r="K12" i="16"/>
  <c r="J12" i="16"/>
  <c r="I12" i="16"/>
  <c r="H12" i="16"/>
  <c r="G12" i="16"/>
  <c r="F12" i="16"/>
  <c r="E12" i="16"/>
  <c r="D12" i="16"/>
  <c r="C12" i="16"/>
  <c r="O11" i="16"/>
  <c r="O10" i="16"/>
  <c r="O9" i="16"/>
  <c r="O8" i="16"/>
  <c r="O7" i="16"/>
  <c r="O6" i="16"/>
  <c r="O5" i="16"/>
  <c r="N12" i="15"/>
  <c r="M12" i="15"/>
  <c r="L12" i="15"/>
  <c r="K12" i="15"/>
  <c r="J12" i="15"/>
  <c r="I12" i="15"/>
  <c r="H12" i="15"/>
  <c r="G12" i="15"/>
  <c r="F12" i="15"/>
  <c r="E12" i="15"/>
  <c r="D12" i="15"/>
  <c r="C12" i="15"/>
  <c r="O11" i="15"/>
  <c r="O10" i="15"/>
  <c r="O9" i="15"/>
  <c r="O8" i="15"/>
  <c r="O7" i="15"/>
  <c r="O6" i="15"/>
  <c r="O5" i="15"/>
  <c r="K9" i="14"/>
  <c r="K12" i="14"/>
  <c r="O6" i="14"/>
  <c r="N12" i="14"/>
  <c r="M12" i="14"/>
  <c r="L12" i="14"/>
  <c r="J12" i="14"/>
  <c r="I12" i="14"/>
  <c r="H12" i="14"/>
  <c r="G12" i="14"/>
  <c r="F12" i="14"/>
  <c r="E12" i="14"/>
  <c r="D12" i="14"/>
  <c r="C12" i="14"/>
  <c r="O11" i="14"/>
  <c r="O10" i="14"/>
  <c r="O9" i="14"/>
  <c r="O8" i="14"/>
  <c r="O7" i="14"/>
  <c r="O5" i="14"/>
  <c r="N12" i="13"/>
  <c r="M12" i="13"/>
  <c r="L12" i="13"/>
  <c r="K12" i="13"/>
  <c r="J12" i="13"/>
  <c r="I12" i="13"/>
  <c r="H12" i="13"/>
  <c r="G12" i="13"/>
  <c r="F12" i="13"/>
  <c r="E12" i="13"/>
  <c r="D12" i="13"/>
  <c r="C12" i="13"/>
  <c r="O11" i="13"/>
  <c r="O10" i="13"/>
  <c r="O9" i="13"/>
  <c r="O8" i="13"/>
  <c r="O7" i="13"/>
  <c r="O6" i="13"/>
  <c r="O5" i="13"/>
  <c r="O12" i="13"/>
  <c r="N12" i="12"/>
  <c r="M12" i="12"/>
  <c r="L12" i="12"/>
  <c r="K12" i="12"/>
  <c r="J12" i="12"/>
  <c r="I12" i="12"/>
  <c r="H12" i="12"/>
  <c r="G12" i="12"/>
  <c r="F12" i="12"/>
  <c r="E12" i="12"/>
  <c r="D12" i="12"/>
  <c r="C12" i="12"/>
  <c r="O11" i="12"/>
  <c r="O10" i="12"/>
  <c r="O9" i="12"/>
  <c r="O8" i="12"/>
  <c r="O7" i="12"/>
  <c r="O12" i="12"/>
  <c r="O6" i="12"/>
  <c r="O5" i="12"/>
  <c r="N12" i="11"/>
  <c r="M12" i="11"/>
  <c r="L12" i="11"/>
  <c r="K12" i="11"/>
  <c r="J12" i="11"/>
  <c r="I12" i="11"/>
  <c r="H12" i="11"/>
  <c r="G12" i="11"/>
  <c r="F12" i="11"/>
  <c r="E12" i="11"/>
  <c r="D12" i="11"/>
  <c r="C12" i="11"/>
  <c r="O11" i="11"/>
  <c r="O10" i="11"/>
  <c r="O12" i="11"/>
  <c r="O9" i="11"/>
  <c r="O8" i="11"/>
  <c r="O7" i="11"/>
  <c r="O6" i="11"/>
  <c r="O5" i="11"/>
  <c r="N12" i="10"/>
  <c r="M12" i="10"/>
  <c r="L12" i="10"/>
  <c r="K12" i="10"/>
  <c r="J12" i="10"/>
  <c r="I12" i="10"/>
  <c r="H12" i="10"/>
  <c r="G12" i="10"/>
  <c r="F12" i="10"/>
  <c r="E12" i="10"/>
  <c r="D12" i="10"/>
  <c r="C12" i="10"/>
  <c r="O11" i="10"/>
  <c r="O10" i="10"/>
  <c r="O9" i="10"/>
  <c r="O8" i="10"/>
  <c r="O7" i="10"/>
  <c r="O6" i="10"/>
  <c r="P6" i="10"/>
  <c r="O5" i="10"/>
  <c r="P5" i="10"/>
  <c r="O11" i="9"/>
  <c r="O10" i="9"/>
  <c r="O9" i="9"/>
  <c r="O8" i="9"/>
  <c r="O7" i="9"/>
  <c r="O6" i="9"/>
  <c r="O5" i="9"/>
  <c r="P5" i="9"/>
  <c r="C12" i="9"/>
  <c r="N12" i="9"/>
  <c r="M12" i="9"/>
  <c r="L12" i="9"/>
  <c r="K12" i="9"/>
  <c r="J12" i="9"/>
  <c r="I12" i="9"/>
  <c r="H12" i="9"/>
  <c r="G12" i="9"/>
  <c r="F12" i="9"/>
  <c r="E12" i="9"/>
  <c r="D12" i="9"/>
  <c r="O11" i="8"/>
  <c r="O6" i="8"/>
  <c r="O7" i="8"/>
  <c r="O8" i="8"/>
  <c r="O12" i="8"/>
  <c r="O9" i="8"/>
  <c r="O10" i="8"/>
  <c r="O5" i="8"/>
  <c r="N12" i="8"/>
  <c r="M12" i="8"/>
  <c r="L12" i="8"/>
  <c r="K12" i="8"/>
  <c r="J12" i="8"/>
  <c r="I12" i="8"/>
  <c r="H12" i="8"/>
  <c r="G12" i="8"/>
  <c r="F12" i="8"/>
  <c r="E12" i="8"/>
  <c r="D12" i="8"/>
  <c r="O12" i="9"/>
  <c r="P9" i="9"/>
  <c r="P10" i="9"/>
  <c r="O12" i="10"/>
  <c r="P7" i="10"/>
  <c r="P11" i="11"/>
  <c r="P9" i="11"/>
  <c r="P5" i="11"/>
  <c r="P8" i="11"/>
  <c r="P6" i="11"/>
  <c r="P7" i="11"/>
  <c r="P7" i="13"/>
  <c r="P9" i="13"/>
  <c r="P5" i="13"/>
  <c r="P6" i="13"/>
  <c r="P8" i="13"/>
  <c r="P11" i="13"/>
  <c r="P10" i="13"/>
  <c r="P12" i="10"/>
  <c r="P11" i="12"/>
  <c r="P5" i="12"/>
  <c r="P10" i="12"/>
  <c r="P9" i="12"/>
  <c r="P6" i="12"/>
  <c r="P8" i="12"/>
  <c r="P6" i="8"/>
  <c r="P10" i="8"/>
  <c r="P11" i="8"/>
  <c r="P5" i="8"/>
  <c r="P7" i="8"/>
  <c r="P9" i="8"/>
  <c r="P10" i="11"/>
  <c r="P8" i="10"/>
  <c r="P8" i="8"/>
  <c r="P8" i="9"/>
  <c r="P9" i="10"/>
  <c r="O12" i="14"/>
  <c r="P7" i="9"/>
  <c r="P7" i="12"/>
  <c r="P11" i="10"/>
  <c r="P11" i="9"/>
  <c r="P10" i="10"/>
  <c r="P6" i="9"/>
  <c r="P12" i="9"/>
  <c r="P12" i="11"/>
  <c r="P12" i="13"/>
  <c r="P11" i="14"/>
  <c r="P7" i="14"/>
  <c r="P5" i="14"/>
  <c r="P8" i="14"/>
  <c r="P9" i="14"/>
  <c r="P6" i="14"/>
  <c r="P12" i="8"/>
  <c r="P12" i="12"/>
  <c r="P10" i="14"/>
  <c r="P12" i="14"/>
  <c r="O12" i="15"/>
  <c r="P9" i="15"/>
  <c r="P6" i="15"/>
  <c r="P8" i="15"/>
  <c r="P7" i="15"/>
  <c r="P11" i="15"/>
  <c r="P10" i="15"/>
  <c r="P5" i="15"/>
  <c r="P12" i="15"/>
  <c r="O12" i="16"/>
  <c r="P5" i="16"/>
  <c r="P12" i="16"/>
  <c r="P6" i="16"/>
  <c r="P7" i="16"/>
  <c r="P11" i="16"/>
  <c r="P9" i="16"/>
  <c r="P10" i="16"/>
  <c r="P8" i="16"/>
  <c r="O12" i="17"/>
  <c r="P11" i="17"/>
  <c r="C12" i="17"/>
  <c r="P5" i="17"/>
  <c r="P7" i="17"/>
  <c r="P8" i="17"/>
  <c r="P9" i="17"/>
  <c r="P6" i="17"/>
  <c r="P10" i="17"/>
  <c r="P12" i="17"/>
</calcChain>
</file>

<file path=xl/sharedStrings.xml><?xml version="1.0" encoding="utf-8"?>
<sst xmlns="http://schemas.openxmlformats.org/spreadsheetml/2006/main" count="529" uniqueCount="51">
  <si>
    <t>計</t>
  </si>
  <si>
    <t>日</t>
  </si>
  <si>
    <t>月</t>
  </si>
  <si>
    <t>火</t>
  </si>
  <si>
    <t>水</t>
  </si>
  <si>
    <t>木</t>
  </si>
  <si>
    <t>金</t>
  </si>
  <si>
    <t>土</t>
  </si>
  <si>
    <t>１月</t>
    <phoneticPr fontId="5"/>
  </si>
  <si>
    <t>２月</t>
    <phoneticPr fontId="5"/>
  </si>
  <si>
    <t>３月</t>
    <phoneticPr fontId="5"/>
  </si>
  <si>
    <t>４月</t>
    <phoneticPr fontId="5"/>
  </si>
  <si>
    <t>５月</t>
    <phoneticPr fontId="5"/>
  </si>
  <si>
    <t>６月</t>
    <phoneticPr fontId="5"/>
  </si>
  <si>
    <t>７月</t>
    <phoneticPr fontId="5"/>
  </si>
  <si>
    <t>８月</t>
    <phoneticPr fontId="5"/>
  </si>
  <si>
    <t>９月</t>
    <phoneticPr fontId="5"/>
  </si>
  <si>
    <t>１０月</t>
    <phoneticPr fontId="5"/>
  </si>
  <si>
    <t>１１月</t>
    <phoneticPr fontId="5"/>
  </si>
  <si>
    <t>１２月</t>
    <phoneticPr fontId="5"/>
  </si>
  <si>
    <t>区　分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</si>
  <si>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</si>
  <si>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曜日割合
(％)</t>
    <phoneticPr fontId="5"/>
  </si>
  <si>
    <t>-</t>
    <phoneticPr fontId="10"/>
  </si>
  <si>
    <t>平成28年中 （単位：件）</t>
    <rPh sb="5" eb="6">
      <t>チュウ</t>
    </rPh>
    <phoneticPr fontId="5"/>
  </si>
  <si>
    <t>-</t>
    <phoneticPr fontId="10"/>
  </si>
  <si>
    <t>１９-２０　新東名高速道路救急出場状況（月別、曜日別）</t>
    <rPh sb="6" eb="7">
      <t>シン</t>
    </rPh>
    <phoneticPr fontId="5"/>
  </si>
  <si>
    <t>平成29年中 （単位：件）</t>
    <rPh sb="5" eb="6">
      <t>チュウ</t>
    </rPh>
    <phoneticPr fontId="5"/>
  </si>
  <si>
    <t>平成30年中 （単位：件）</t>
    <rPh sb="5" eb="6">
      <t>チュウ</t>
    </rPh>
    <phoneticPr fontId="5"/>
  </si>
  <si>
    <t>-</t>
  </si>
  <si>
    <t>令和元年中 （単位：件）</t>
    <rPh sb="0" eb="2">
      <t>レイワ</t>
    </rPh>
    <rPh sb="2" eb="3">
      <t>ガン</t>
    </rPh>
    <rPh sb="4" eb="5">
      <t>チュウ</t>
    </rPh>
    <phoneticPr fontId="5"/>
  </si>
  <si>
    <t>-</t>
    <phoneticPr fontId="10"/>
  </si>
  <si>
    <t>令和２年中 （単位：件）</t>
    <rPh sb="0" eb="2">
      <t>レイワ</t>
    </rPh>
    <rPh sb="4" eb="5">
      <t>チュウ</t>
    </rPh>
    <phoneticPr fontId="5"/>
  </si>
  <si>
    <t>-</t>
    <phoneticPr fontId="10"/>
  </si>
  <si>
    <t>令和３年中 （単位：件）</t>
    <rPh sb="0" eb="2">
      <t>レイワ</t>
    </rPh>
    <rPh sb="4" eb="5">
      <t>チュウ</t>
    </rPh>
    <phoneticPr fontId="5"/>
  </si>
  <si>
    <t>注：割合については、小数点第２位を四捨五入のため、合算が100％とならない場合があります。</t>
    <rPh sb="0" eb="1">
      <t>チュウ</t>
    </rPh>
    <rPh sb="2" eb="4">
      <t>ワリアイ</t>
    </rPh>
    <rPh sb="10" eb="13">
      <t>ショウスウテン</t>
    </rPh>
    <rPh sb="13" eb="14">
      <t>ダイ</t>
    </rPh>
    <rPh sb="15" eb="16">
      <t>イ</t>
    </rPh>
    <rPh sb="17" eb="21">
      <t>シシャゴニュウ</t>
    </rPh>
    <rPh sb="25" eb="27">
      <t>ガッサン</t>
    </rPh>
    <rPh sb="37" eb="39">
      <t>バアイ</t>
    </rPh>
    <phoneticPr fontId="5"/>
  </si>
  <si>
    <t>令和４年中 （単位：件）</t>
    <rPh sb="0" eb="2">
      <t>レイワ</t>
    </rPh>
    <rPh sb="4" eb="5">
      <t>チュウ</t>
    </rPh>
    <phoneticPr fontId="5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</si>
  <si>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</si>
  <si>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</si>
  <si>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</si>
  <si>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</si>
  <si>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</si>
  <si>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</si>
  <si>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</si>
  <si>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</si>
  <si>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</si>
  <si>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 xml:space="preserve"> 注 ：割合については、小数点第２位を四捨五入のため、合算が100％とならない場合があります。</t>
    <rPh sb="1" eb="2">
      <t>チュウ</t>
    </rPh>
    <rPh sb="4" eb="6">
      <t>ワリアイ</t>
    </rPh>
    <rPh sb="12" eb="15">
      <t>ショウスウテン</t>
    </rPh>
    <rPh sb="15" eb="16">
      <t>ダイ</t>
    </rPh>
    <rPh sb="17" eb="18">
      <t>イ</t>
    </rPh>
    <rPh sb="19" eb="23">
      <t>シシャゴニュウ</t>
    </rPh>
    <rPh sb="27" eb="29">
      <t>ガッサン</t>
    </rPh>
    <rPh sb="39" eb="41">
      <t>バアイ</t>
    </rPh>
    <phoneticPr fontId="5"/>
  </si>
  <si>
    <t>令和５年中 （単位：件）</t>
    <rPh sb="0" eb="2">
      <t>レイワ</t>
    </rPh>
    <rPh sb="4" eb="5">
      <t>チュウ</t>
    </rPh>
    <phoneticPr fontId="5"/>
  </si>
  <si>
    <t>令和６年中 （単位：件）</t>
    <rPh sb="0" eb="2">
      <t>レイワ</t>
    </rPh>
    <rPh sb="4" eb="5">
      <t>チュウ</t>
    </rPh>
    <phoneticPr fontId="5"/>
  </si>
  <si>
    <t>令和７年中 （単位：件）</t>
    <rPh sb="0" eb="2">
      <t>レイワ</t>
    </rPh>
    <rPh sb="4" eb="5">
      <t>チュウ</t>
    </rPh>
    <phoneticPr fontId="5"/>
  </si>
  <si>
    <t>注  ：割合については、小数点第２位を四捨五入のため、合算が100％とならない場合があります。</t>
    <rPh sb="0" eb="1">
      <t>チュウ</t>
    </rPh>
    <rPh sb="4" eb="6">
      <t>ワリアイ</t>
    </rPh>
    <rPh sb="12" eb="15">
      <t>ショウスウテン</t>
    </rPh>
    <rPh sb="15" eb="16">
      <t>ダイ</t>
    </rPh>
    <rPh sb="17" eb="18">
      <t>イ</t>
    </rPh>
    <rPh sb="19" eb="23">
      <t>シシャゴニュウ</t>
    </rPh>
    <rPh sb="27" eb="29">
      <t>ガッサン</t>
    </rPh>
    <rPh sb="39" eb="41">
      <t>バアイ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</si>
</sst>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%"/>
    <numFmt numFmtId="177" formatCode="#,##0;\-#,##0;&quot;-&quot;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theme="1"/>
      </left>
      <right/>
      <top/>
      <bottom style="medium">
        <color indexed="8"/>
      </bottom>
      <diagonal/>
    </border>
    <border>
      <left style="thin">
        <color theme="1"/>
      </left>
      <right/>
      <top style="thin">
        <color indexed="8"/>
      </top>
      <bottom/>
      <diagonal/>
    </border>
    <border>
      <left style="thin">
        <color theme="1"/>
      </left>
      <right/>
      <top/>
      <bottom/>
      <diagonal/>
    </border>
    <border diagonalDown="1">
      <left style="thin">
        <color theme="1"/>
      </left>
      <right/>
      <top style="thin">
        <color indexed="8"/>
      </top>
      <bottom/>
      <diagonal style="thin">
        <color indexed="8"/>
      </diagonal>
    </border>
    <border diagonalDown="1">
      <left style="thin">
        <color theme="1"/>
      </left>
      <right/>
      <top/>
      <bottom/>
      <diagonal style="thin">
        <color indexed="8"/>
      </diagonal>
    </border>
    <border diagonalDown="1">
      <left style="thin">
        <color theme="1"/>
      </left>
      <right/>
      <top/>
      <bottom style="medium">
        <color indexed="8"/>
      </bottom>
      <diagonal style="thin">
        <color indexed="8"/>
      </diagonal>
    </border>
  </borders>
  <cellStyleXfs count="6">
    <xf numFmtId="0" fontId="0" fillId="0" borderId="0"/>
    <xf numFmtId="177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50"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41" fontId="7" fillId="0" borderId="0" xfId="0" applyNumberFormat="1" applyFont="1" applyFill="1" applyAlignment="1">
      <alignment horizontal="right" vertical="center"/>
    </xf>
    <xf numFmtId="41" fontId="7" fillId="0" borderId="0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41" fontId="7" fillId="0" borderId="4" xfId="0" applyNumberFormat="1" applyFont="1" applyFill="1" applyBorder="1" applyAlignment="1">
      <alignment vertical="center"/>
    </xf>
    <xf numFmtId="176" fontId="7" fillId="0" borderId="4" xfId="0" applyNumberFormat="1" applyFont="1" applyFill="1" applyBorder="1" applyAlignment="1">
      <alignment vertical="center"/>
    </xf>
    <xf numFmtId="41" fontId="7" fillId="0" borderId="7" xfId="0" applyNumberFormat="1" applyFont="1" applyFill="1" applyBorder="1" applyAlignment="1">
      <alignment vertical="center"/>
    </xf>
    <xf numFmtId="41" fontId="7" fillId="0" borderId="8" xfId="0" applyNumberFormat="1" applyFont="1" applyFill="1" applyBorder="1" applyAlignment="1">
      <alignment horizontal="right" vertical="center"/>
    </xf>
    <xf numFmtId="41" fontId="7" fillId="0" borderId="9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41" fontId="7" fillId="0" borderId="8" xfId="0" applyNumberFormat="1" applyFont="1" applyFill="1" applyBorder="1" applyAlignment="1">
      <alignment vertical="center"/>
    </xf>
    <xf numFmtId="41" fontId="7" fillId="0" borderId="9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1" fontId="7" fillId="3" borderId="8" xfId="0" applyNumberFormat="1" applyFont="1" applyFill="1" applyBorder="1" applyAlignment="1">
      <alignment horizontal="right" vertical="center"/>
    </xf>
    <xf numFmtId="41" fontId="7" fillId="3" borderId="0" xfId="0" applyNumberFormat="1" applyFont="1" applyFill="1" applyAlignment="1">
      <alignment horizontal="right" vertical="center"/>
    </xf>
    <xf numFmtId="41" fontId="7" fillId="3" borderId="9" xfId="0" applyNumberFormat="1" applyFont="1" applyFill="1" applyBorder="1" applyAlignment="1">
      <alignment horizontal="right" vertical="center"/>
    </xf>
    <xf numFmtId="41" fontId="7" fillId="3" borderId="0" xfId="0" applyNumberFormat="1" applyFont="1" applyFill="1" applyBorder="1" applyAlignment="1">
      <alignment horizontal="right" vertical="center"/>
    </xf>
    <xf numFmtId="41" fontId="7" fillId="3" borderId="7" xfId="0" applyNumberFormat="1" applyFont="1" applyFill="1" applyBorder="1" applyAlignment="1">
      <alignment vertical="center"/>
    </xf>
    <xf numFmtId="41" fontId="7" fillId="3" borderId="4" xfId="0" applyNumberFormat="1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1" fontId="8" fillId="0" borderId="10" xfId="0" applyNumberFormat="1" applyFont="1" applyFill="1" applyBorder="1" applyAlignment="1">
      <alignment horizontal="center" vertical="center"/>
    </xf>
    <xf numFmtId="41" fontId="8" fillId="0" borderId="11" xfId="0" applyNumberFormat="1" applyFont="1" applyFill="1" applyBorder="1" applyAlignment="1">
      <alignment horizontal="center" vertical="center"/>
    </xf>
    <xf numFmtId="41" fontId="8" fillId="0" borderId="12" xfId="0" applyNumberFormat="1" applyFont="1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indexed="14"/>
    <pageSetUpPr fitToPage="1"/>
  </sheetPr>
  <dimension ref="B1:Q16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6" customWidth="1"/>
    <col min="2" max="2" width="8.25" style="6" customWidth="1"/>
    <col min="3" max="14" width="5.125" style="6" customWidth="1"/>
    <col min="15" max="15" width="4.625" style="6" customWidth="1"/>
    <col min="16" max="16" width="10.125" style="6" customWidth="1"/>
    <col min="17" max="17" width="4.25" style="6" customWidth="1"/>
    <col min="18" max="16384" width="8.625" style="6"/>
  </cols>
  <sheetData>
    <row r="1" spans="2:17" ht="24">
      <c r="B1" s="45" t="s">
        <v>26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2:17" ht="13.5" customHeight="1">
      <c r="N2" s="43"/>
      <c r="O2" s="43"/>
      <c r="P2" s="44" t="s">
        <v>49</v>
      </c>
      <c r="Q2" s="43"/>
    </row>
    <row r="3" spans="2:17" ht="2.25" customHeight="1" thickBo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2:17" ht="27">
      <c r="B4" s="29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7" ht="16.5" customHeight="1">
      <c r="B5" s="30" t="s">
        <v>1</v>
      </c>
      <c r="C5" s="24">
        <v>0</v>
      </c>
      <c r="D5" s="16">
        <v>0</v>
      </c>
      <c r="E5" s="16">
        <v>1</v>
      </c>
      <c r="F5" s="16">
        <v>1</v>
      </c>
      <c r="G5" s="16">
        <v>1</v>
      </c>
      <c r="H5" s="16">
        <v>1</v>
      </c>
      <c r="I5" s="16">
        <v>0</v>
      </c>
      <c r="J5" s="16">
        <v>2</v>
      </c>
      <c r="K5" s="16">
        <v>1</v>
      </c>
      <c r="L5" s="16">
        <v>1</v>
      </c>
      <c r="M5" s="16">
        <v>1</v>
      </c>
      <c r="N5" s="16">
        <v>1</v>
      </c>
      <c r="O5" s="16">
        <f t="shared" ref="O5:O11" si="0">SUM(C5:N5)</f>
        <v>10</v>
      </c>
      <c r="P5" s="18">
        <f>O5/O12</f>
        <v>0.12345679012345678</v>
      </c>
    </row>
    <row r="6" spans="2:17" ht="16.5" customHeight="1">
      <c r="B6" s="31" t="s">
        <v>2</v>
      </c>
      <c r="C6" s="25">
        <v>0</v>
      </c>
      <c r="D6" s="16">
        <v>4</v>
      </c>
      <c r="E6" s="16">
        <v>2</v>
      </c>
      <c r="F6" s="16">
        <v>0</v>
      </c>
      <c r="G6" s="16">
        <v>3</v>
      </c>
      <c r="H6" s="16">
        <v>0</v>
      </c>
      <c r="I6" s="16">
        <v>2</v>
      </c>
      <c r="J6" s="16">
        <v>1</v>
      </c>
      <c r="K6" s="16">
        <v>2</v>
      </c>
      <c r="L6" s="16">
        <v>1</v>
      </c>
      <c r="M6" s="16">
        <v>0</v>
      </c>
      <c r="N6" s="16">
        <v>0</v>
      </c>
      <c r="O6" s="16">
        <f t="shared" si="0"/>
        <v>15</v>
      </c>
      <c r="P6" s="19">
        <f>O6/O12</f>
        <v>0.18518518518518517</v>
      </c>
    </row>
    <row r="7" spans="2:17" ht="16.5" customHeight="1">
      <c r="B7" s="31" t="s">
        <v>3</v>
      </c>
      <c r="C7" s="25">
        <v>1</v>
      </c>
      <c r="D7" s="16">
        <v>0</v>
      </c>
      <c r="E7" s="16">
        <v>0</v>
      </c>
      <c r="F7" s="16">
        <v>0</v>
      </c>
      <c r="G7" s="16">
        <v>4</v>
      </c>
      <c r="H7" s="16">
        <v>0</v>
      </c>
      <c r="I7" s="16">
        <v>1</v>
      </c>
      <c r="J7" s="16">
        <v>2</v>
      </c>
      <c r="K7" s="16">
        <v>2</v>
      </c>
      <c r="L7" s="16">
        <v>3</v>
      </c>
      <c r="M7" s="16">
        <v>2</v>
      </c>
      <c r="N7" s="16">
        <v>0</v>
      </c>
      <c r="O7" s="16">
        <f t="shared" si="0"/>
        <v>15</v>
      </c>
      <c r="P7" s="19">
        <f>O7/O12</f>
        <v>0.18518518518518517</v>
      </c>
    </row>
    <row r="8" spans="2:17" ht="16.5" customHeight="1">
      <c r="B8" s="31" t="s">
        <v>4</v>
      </c>
      <c r="C8" s="25">
        <v>2</v>
      </c>
      <c r="D8" s="16">
        <v>1</v>
      </c>
      <c r="E8" s="16">
        <v>0</v>
      </c>
      <c r="F8" s="16">
        <v>0</v>
      </c>
      <c r="G8" s="16">
        <v>0</v>
      </c>
      <c r="H8" s="16">
        <v>1</v>
      </c>
      <c r="I8" s="16">
        <v>2</v>
      </c>
      <c r="J8" s="16">
        <v>1</v>
      </c>
      <c r="K8" s="16">
        <v>0</v>
      </c>
      <c r="L8" s="16">
        <v>1</v>
      </c>
      <c r="M8" s="16">
        <v>0</v>
      </c>
      <c r="N8" s="16">
        <v>2</v>
      </c>
      <c r="O8" s="16">
        <f t="shared" si="0"/>
        <v>10</v>
      </c>
      <c r="P8" s="19">
        <f>O8/O12</f>
        <v>0.12345679012345678</v>
      </c>
    </row>
    <row r="9" spans="2:17" ht="16.5" customHeight="1">
      <c r="B9" s="31" t="s">
        <v>5</v>
      </c>
      <c r="C9" s="25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2</v>
      </c>
      <c r="J9" s="16">
        <v>2</v>
      </c>
      <c r="K9" s="16">
        <v>0</v>
      </c>
      <c r="L9" s="16">
        <v>1</v>
      </c>
      <c r="M9" s="16">
        <v>2</v>
      </c>
      <c r="N9" s="16">
        <v>0</v>
      </c>
      <c r="O9" s="16">
        <f t="shared" si="0"/>
        <v>7</v>
      </c>
      <c r="P9" s="19">
        <f>O9/O12</f>
        <v>8.6419753086419748E-2</v>
      </c>
    </row>
    <row r="10" spans="2:17" ht="16.5" customHeight="1">
      <c r="B10" s="31" t="s">
        <v>6</v>
      </c>
      <c r="C10" s="25">
        <v>2</v>
      </c>
      <c r="D10" s="16">
        <v>1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1</v>
      </c>
      <c r="L10" s="16">
        <v>2</v>
      </c>
      <c r="M10" s="16">
        <v>1</v>
      </c>
      <c r="N10" s="16">
        <v>1</v>
      </c>
      <c r="O10" s="16">
        <f t="shared" si="0"/>
        <v>9</v>
      </c>
      <c r="P10" s="19">
        <f>O10/O12</f>
        <v>0.1111111111111111</v>
      </c>
    </row>
    <row r="11" spans="2:17" ht="16.5" customHeight="1">
      <c r="B11" s="32" t="s">
        <v>7</v>
      </c>
      <c r="C11" s="25">
        <v>1</v>
      </c>
      <c r="D11" s="16">
        <v>0</v>
      </c>
      <c r="E11" s="17">
        <v>2</v>
      </c>
      <c r="F11" s="17">
        <v>0</v>
      </c>
      <c r="G11" s="17">
        <v>2</v>
      </c>
      <c r="H11" s="17">
        <v>0</v>
      </c>
      <c r="I11" s="16">
        <v>0</v>
      </c>
      <c r="J11" s="16">
        <v>0</v>
      </c>
      <c r="K11" s="17">
        <v>3</v>
      </c>
      <c r="L11" s="16">
        <v>3</v>
      </c>
      <c r="M11" s="16">
        <v>4</v>
      </c>
      <c r="N11" s="16">
        <v>0</v>
      </c>
      <c r="O11" s="16">
        <f t="shared" si="0"/>
        <v>15</v>
      </c>
      <c r="P11" s="19">
        <f>O11/O12</f>
        <v>0.18518518518518517</v>
      </c>
    </row>
    <row r="12" spans="2:17" s="34" customFormat="1" ht="16.5" customHeight="1" thickBot="1">
      <c r="B12" s="33" t="s">
        <v>0</v>
      </c>
      <c r="C12" s="23">
        <f t="shared" ref="C12:P12" si="1">SUM(C5:C11)</f>
        <v>6</v>
      </c>
      <c r="D12" s="21">
        <f t="shared" si="1"/>
        <v>6</v>
      </c>
      <c r="E12" s="21">
        <f t="shared" si="1"/>
        <v>6</v>
      </c>
      <c r="F12" s="21">
        <f t="shared" si="1"/>
        <v>1</v>
      </c>
      <c r="G12" s="21">
        <f t="shared" si="1"/>
        <v>10</v>
      </c>
      <c r="H12" s="21">
        <f t="shared" si="1"/>
        <v>2</v>
      </c>
      <c r="I12" s="21">
        <f t="shared" si="1"/>
        <v>7</v>
      </c>
      <c r="J12" s="21">
        <f t="shared" si="1"/>
        <v>8</v>
      </c>
      <c r="K12" s="21">
        <f t="shared" si="1"/>
        <v>9</v>
      </c>
      <c r="L12" s="21">
        <f t="shared" si="1"/>
        <v>12</v>
      </c>
      <c r="M12" s="21">
        <f t="shared" si="1"/>
        <v>10</v>
      </c>
      <c r="N12" s="21">
        <f t="shared" si="1"/>
        <v>4</v>
      </c>
      <c r="O12" s="21">
        <f t="shared" si="1"/>
        <v>81</v>
      </c>
      <c r="P12" s="22">
        <f t="shared" si="1"/>
        <v>1</v>
      </c>
    </row>
    <row r="13" spans="2:17" ht="2.25" customHeight="1"/>
    <row r="14" spans="2:17">
      <c r="B14" s="35" t="s">
        <v>21</v>
      </c>
    </row>
    <row r="15" spans="2:17">
      <c r="B15" s="35" t="s">
        <v>50</v>
      </c>
    </row>
    <row r="16" spans="2:17">
      <c r="B16" s="36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4"/>
    <pageSetUpPr fitToPage="1"/>
  </sheetPr>
  <dimension ref="B1:Q16"/>
  <sheetViews>
    <sheetView showGridLines="0" defaultGridColor="0" colorId="22" zoomScaleNormal="100" workbookViewId="0">
      <selection activeCell="F10" sqref="F10"/>
    </sheetView>
  </sheetViews>
  <sheetFormatPr defaultColWidth="8.625" defaultRowHeight="13.5"/>
  <cols>
    <col min="1" max="1" width="1.625" style="6" customWidth="1"/>
    <col min="2" max="2" width="8.25" style="6" customWidth="1"/>
    <col min="3" max="14" width="5.125" style="6" customWidth="1"/>
    <col min="15" max="15" width="4.625" style="6" customWidth="1"/>
    <col min="16" max="16" width="10.125" style="6" customWidth="1"/>
    <col min="17" max="17" width="4.25" style="6" customWidth="1"/>
    <col min="18" max="16384" width="8.625" style="6"/>
  </cols>
  <sheetData>
    <row r="1" spans="2:17" ht="24">
      <c r="B1" s="45" t="s">
        <v>26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2:17" ht="13.5" customHeight="1">
      <c r="N2" s="43"/>
      <c r="O2" s="43"/>
      <c r="P2" s="44" t="s">
        <v>48</v>
      </c>
      <c r="Q2" s="43"/>
    </row>
    <row r="3" spans="2:17" ht="2.25" customHeight="1" thickBo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2:17" ht="27">
      <c r="B4" s="29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7" ht="16.5" customHeight="1">
      <c r="B5" s="30" t="s">
        <v>1</v>
      </c>
      <c r="C5" s="24">
        <v>1</v>
      </c>
      <c r="D5" s="16">
        <v>0</v>
      </c>
      <c r="E5" s="16">
        <v>2</v>
      </c>
      <c r="F5" s="16">
        <v>2</v>
      </c>
      <c r="G5" s="16">
        <v>0</v>
      </c>
      <c r="H5" s="16">
        <v>1</v>
      </c>
      <c r="I5" s="16">
        <v>0</v>
      </c>
      <c r="J5" s="16">
        <v>1</v>
      </c>
      <c r="K5" s="16">
        <v>2</v>
      </c>
      <c r="L5" s="16">
        <v>2</v>
      </c>
      <c r="M5" s="16">
        <v>0</v>
      </c>
      <c r="N5" s="16">
        <v>1</v>
      </c>
      <c r="O5" s="16">
        <f t="shared" ref="O5:O11" si="0">SUM(C5:N5)</f>
        <v>12</v>
      </c>
      <c r="P5" s="18">
        <f>O5/O12</f>
        <v>0.21818181818181817</v>
      </c>
    </row>
    <row r="6" spans="2:17" ht="16.5" customHeight="1">
      <c r="B6" s="31" t="s">
        <v>2</v>
      </c>
      <c r="C6" s="25">
        <v>0</v>
      </c>
      <c r="D6" s="16">
        <v>3</v>
      </c>
      <c r="E6" s="16">
        <v>1</v>
      </c>
      <c r="F6" s="16">
        <v>1</v>
      </c>
      <c r="G6" s="16">
        <v>1</v>
      </c>
      <c r="H6" s="16">
        <v>0</v>
      </c>
      <c r="I6" s="16">
        <v>0</v>
      </c>
      <c r="J6" s="16">
        <v>0</v>
      </c>
      <c r="K6" s="16">
        <v>1</v>
      </c>
      <c r="L6" s="16">
        <v>0</v>
      </c>
      <c r="M6" s="16">
        <v>0</v>
      </c>
      <c r="N6" s="16">
        <v>2</v>
      </c>
      <c r="O6" s="16">
        <f t="shared" si="0"/>
        <v>9</v>
      </c>
      <c r="P6" s="19">
        <f>O6/O12</f>
        <v>0.16363636363636364</v>
      </c>
    </row>
    <row r="7" spans="2:17" ht="16.5" customHeight="1">
      <c r="B7" s="31" t="s">
        <v>3</v>
      </c>
      <c r="C7" s="25">
        <v>0</v>
      </c>
      <c r="D7" s="16">
        <v>0</v>
      </c>
      <c r="E7" s="16">
        <v>1</v>
      </c>
      <c r="F7" s="16">
        <v>1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6</v>
      </c>
      <c r="O7" s="16">
        <f t="shared" si="0"/>
        <v>8</v>
      </c>
      <c r="P7" s="19">
        <f>O7/O12</f>
        <v>0.14545454545454545</v>
      </c>
    </row>
    <row r="8" spans="2:17" ht="16.5" customHeight="1">
      <c r="B8" s="31" t="s">
        <v>4</v>
      </c>
      <c r="C8" s="25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2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f t="shared" si="0"/>
        <v>2</v>
      </c>
      <c r="P8" s="19">
        <f>O8/O12</f>
        <v>3.6363636363636362E-2</v>
      </c>
    </row>
    <row r="9" spans="2:17" ht="16.5" customHeight="1">
      <c r="B9" s="31" t="s">
        <v>5</v>
      </c>
      <c r="C9" s="25">
        <v>1</v>
      </c>
      <c r="D9" s="16">
        <v>0</v>
      </c>
      <c r="E9" s="17">
        <v>0</v>
      </c>
      <c r="F9" s="16">
        <v>0</v>
      </c>
      <c r="G9" s="16">
        <v>1</v>
      </c>
      <c r="H9" s="16">
        <v>0</v>
      </c>
      <c r="I9" s="16">
        <v>1</v>
      </c>
      <c r="J9" s="16">
        <v>0</v>
      </c>
      <c r="K9" s="16">
        <v>2</v>
      </c>
      <c r="L9" s="16">
        <v>0</v>
      </c>
      <c r="M9" s="16">
        <v>2</v>
      </c>
      <c r="N9" s="16">
        <v>0</v>
      </c>
      <c r="O9" s="16">
        <f t="shared" si="0"/>
        <v>7</v>
      </c>
      <c r="P9" s="19">
        <f>O9/O12</f>
        <v>0.12727272727272726</v>
      </c>
    </row>
    <row r="10" spans="2:17" ht="16.5" customHeight="1">
      <c r="B10" s="31" t="s">
        <v>6</v>
      </c>
      <c r="C10" s="25">
        <v>1</v>
      </c>
      <c r="D10" s="16">
        <v>0</v>
      </c>
      <c r="E10" s="16">
        <v>0</v>
      </c>
      <c r="F10" s="16">
        <v>1</v>
      </c>
      <c r="G10" s="16">
        <v>0</v>
      </c>
      <c r="H10" s="16">
        <v>0</v>
      </c>
      <c r="I10" s="16">
        <v>0</v>
      </c>
      <c r="J10" s="16">
        <v>0</v>
      </c>
      <c r="K10" s="16">
        <v>1</v>
      </c>
      <c r="L10" s="16">
        <v>0</v>
      </c>
      <c r="M10" s="16">
        <v>0</v>
      </c>
      <c r="N10" s="16">
        <v>0</v>
      </c>
      <c r="O10" s="16">
        <f t="shared" si="0"/>
        <v>3</v>
      </c>
      <c r="P10" s="19">
        <f>O10/O12</f>
        <v>5.4545454545454543E-2</v>
      </c>
    </row>
    <row r="11" spans="2:17" ht="16.5" customHeight="1">
      <c r="B11" s="32" t="s">
        <v>7</v>
      </c>
      <c r="C11" s="25">
        <v>2</v>
      </c>
      <c r="D11" s="16">
        <v>0</v>
      </c>
      <c r="E11" s="17">
        <v>2</v>
      </c>
      <c r="F11" s="17">
        <v>2</v>
      </c>
      <c r="G11" s="17">
        <v>3</v>
      </c>
      <c r="H11" s="17">
        <v>1</v>
      </c>
      <c r="I11" s="16">
        <v>0</v>
      </c>
      <c r="J11" s="16">
        <v>1</v>
      </c>
      <c r="K11" s="17">
        <v>1</v>
      </c>
      <c r="L11" s="16">
        <v>0</v>
      </c>
      <c r="M11" s="16">
        <v>0</v>
      </c>
      <c r="N11" s="16">
        <v>2</v>
      </c>
      <c r="O11" s="16">
        <f t="shared" si="0"/>
        <v>14</v>
      </c>
      <c r="P11" s="19">
        <f>O11/O12</f>
        <v>0.25454545454545452</v>
      </c>
    </row>
    <row r="12" spans="2:17" s="34" customFormat="1" ht="16.5" customHeight="1" thickBot="1">
      <c r="B12" s="33" t="s">
        <v>0</v>
      </c>
      <c r="C12" s="41">
        <f t="shared" ref="C12:P12" si="1">SUM(C5:C11)</f>
        <v>5</v>
      </c>
      <c r="D12" s="42">
        <f t="shared" si="1"/>
        <v>3</v>
      </c>
      <c r="E12" s="42">
        <f t="shared" si="1"/>
        <v>6</v>
      </c>
      <c r="F12" s="42">
        <f t="shared" si="1"/>
        <v>7</v>
      </c>
      <c r="G12" s="42">
        <f t="shared" si="1"/>
        <v>5</v>
      </c>
      <c r="H12" s="42">
        <f t="shared" si="1"/>
        <v>2</v>
      </c>
      <c r="I12" s="42">
        <f t="shared" si="1"/>
        <v>3</v>
      </c>
      <c r="J12" s="42">
        <f t="shared" si="1"/>
        <v>2</v>
      </c>
      <c r="K12" s="42">
        <f t="shared" si="1"/>
        <v>7</v>
      </c>
      <c r="L12" s="42">
        <f t="shared" si="1"/>
        <v>2</v>
      </c>
      <c r="M12" s="42">
        <f t="shared" si="1"/>
        <v>2</v>
      </c>
      <c r="N12" s="42">
        <f t="shared" si="1"/>
        <v>11</v>
      </c>
      <c r="O12" s="21">
        <f t="shared" si="1"/>
        <v>55</v>
      </c>
      <c r="P12" s="22">
        <f t="shared" si="1"/>
        <v>1</v>
      </c>
    </row>
    <row r="13" spans="2:17" ht="2.25" customHeight="1"/>
    <row r="14" spans="2:17">
      <c r="B14" s="35" t="s">
        <v>21</v>
      </c>
    </row>
    <row r="15" spans="2:17">
      <c r="B15" s="35" t="s">
        <v>46</v>
      </c>
    </row>
    <row r="16" spans="2:17">
      <c r="B16" s="36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4"/>
    <pageSetUpPr fitToPage="1"/>
  </sheetPr>
  <dimension ref="B1:Q16"/>
  <sheetViews>
    <sheetView showGridLines="0" defaultGridColor="0" colorId="22" zoomScaleNormal="100" workbookViewId="0">
      <selection activeCell="B2" sqref="B2:Q15"/>
    </sheetView>
  </sheetViews>
  <sheetFormatPr defaultColWidth="8.625" defaultRowHeight="13.5"/>
  <cols>
    <col min="1" max="1" width="1.625" style="6" customWidth="1"/>
    <col min="2" max="2" width="8.25" style="6" customWidth="1"/>
    <col min="3" max="14" width="5.125" style="6" customWidth="1"/>
    <col min="15" max="15" width="4.625" style="6" customWidth="1"/>
    <col min="16" max="16" width="10.125" style="6" customWidth="1"/>
    <col min="17" max="17" width="4.25" style="6" customWidth="1"/>
    <col min="18" max="16384" width="8.625" style="6"/>
  </cols>
  <sheetData>
    <row r="1" spans="2:17" ht="24">
      <c r="B1" s="45" t="s">
        <v>26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2:17" ht="13.5" customHeight="1">
      <c r="N2" s="43"/>
      <c r="O2" s="43"/>
      <c r="P2" s="44" t="s">
        <v>47</v>
      </c>
      <c r="Q2" s="43"/>
    </row>
    <row r="3" spans="2:17" ht="2.25" customHeight="1" thickBo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2:17" ht="27">
      <c r="B4" s="29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7" ht="16.5" customHeight="1">
      <c r="B5" s="30" t="s">
        <v>1</v>
      </c>
      <c r="C5" s="37">
        <v>0</v>
      </c>
      <c r="D5" s="38">
        <v>0</v>
      </c>
      <c r="E5" s="38">
        <v>1</v>
      </c>
      <c r="F5" s="38">
        <v>1</v>
      </c>
      <c r="G5" s="38">
        <v>1</v>
      </c>
      <c r="H5" s="38">
        <v>1</v>
      </c>
      <c r="I5" s="38">
        <v>3</v>
      </c>
      <c r="J5" s="38">
        <v>1</v>
      </c>
      <c r="K5" s="38">
        <v>3</v>
      </c>
      <c r="L5" s="38">
        <v>3</v>
      </c>
      <c r="M5" s="38">
        <v>0</v>
      </c>
      <c r="N5" s="38">
        <v>1</v>
      </c>
      <c r="O5" s="16">
        <f t="shared" ref="O5:O11" si="0">SUM(C5:N5)</f>
        <v>15</v>
      </c>
      <c r="P5" s="18">
        <f>O5/O12</f>
        <v>0.22388059701492538</v>
      </c>
    </row>
    <row r="6" spans="2:17" ht="16.5" customHeight="1">
      <c r="B6" s="31" t="s">
        <v>2</v>
      </c>
      <c r="C6" s="39">
        <v>0</v>
      </c>
      <c r="D6" s="38">
        <v>1</v>
      </c>
      <c r="E6" s="38">
        <v>0</v>
      </c>
      <c r="F6" s="38">
        <v>1</v>
      </c>
      <c r="G6" s="38">
        <v>0</v>
      </c>
      <c r="H6" s="38">
        <v>0</v>
      </c>
      <c r="I6" s="38">
        <v>0</v>
      </c>
      <c r="J6" s="38">
        <v>2</v>
      </c>
      <c r="K6" s="38">
        <v>0</v>
      </c>
      <c r="L6" s="38">
        <v>1</v>
      </c>
      <c r="M6" s="38">
        <v>0</v>
      </c>
      <c r="N6" s="38">
        <v>1</v>
      </c>
      <c r="O6" s="16">
        <f t="shared" si="0"/>
        <v>6</v>
      </c>
      <c r="P6" s="19">
        <f>O6/O12</f>
        <v>8.9552238805970144E-2</v>
      </c>
    </row>
    <row r="7" spans="2:17" ht="16.5" customHeight="1">
      <c r="B7" s="31" t="s">
        <v>3</v>
      </c>
      <c r="C7" s="39">
        <v>1</v>
      </c>
      <c r="D7" s="38">
        <v>0</v>
      </c>
      <c r="E7" s="38">
        <v>0</v>
      </c>
      <c r="F7" s="38">
        <v>1</v>
      </c>
      <c r="G7" s="38">
        <v>1</v>
      </c>
      <c r="H7" s="38">
        <v>0</v>
      </c>
      <c r="I7" s="38">
        <v>0</v>
      </c>
      <c r="J7" s="38">
        <v>0</v>
      </c>
      <c r="K7" s="38">
        <v>2</v>
      </c>
      <c r="L7" s="38">
        <v>0</v>
      </c>
      <c r="M7" s="38">
        <v>0</v>
      </c>
      <c r="N7" s="38">
        <v>3</v>
      </c>
      <c r="O7" s="16">
        <f t="shared" si="0"/>
        <v>8</v>
      </c>
      <c r="P7" s="19">
        <f>O7/O12</f>
        <v>0.11940298507462686</v>
      </c>
    </row>
    <row r="8" spans="2:17" ht="16.5" customHeight="1">
      <c r="B8" s="31" t="s">
        <v>4</v>
      </c>
      <c r="C8" s="39">
        <v>0</v>
      </c>
      <c r="D8" s="38">
        <v>1</v>
      </c>
      <c r="E8" s="38">
        <v>0</v>
      </c>
      <c r="F8" s="38">
        <v>0</v>
      </c>
      <c r="G8" s="38">
        <v>4</v>
      </c>
      <c r="H8" s="38">
        <v>0</v>
      </c>
      <c r="I8" s="38">
        <v>0</v>
      </c>
      <c r="J8" s="38">
        <v>1</v>
      </c>
      <c r="K8" s="38">
        <v>2</v>
      </c>
      <c r="L8" s="38">
        <v>1</v>
      </c>
      <c r="M8" s="38">
        <v>0</v>
      </c>
      <c r="N8" s="38">
        <v>0</v>
      </c>
      <c r="O8" s="16">
        <f t="shared" si="0"/>
        <v>9</v>
      </c>
      <c r="P8" s="19">
        <f>O8/O12</f>
        <v>0.13432835820895522</v>
      </c>
    </row>
    <row r="9" spans="2:17" ht="16.5" customHeight="1">
      <c r="B9" s="31" t="s">
        <v>5</v>
      </c>
      <c r="C9" s="39">
        <v>0</v>
      </c>
      <c r="D9" s="38">
        <v>1</v>
      </c>
      <c r="E9" s="40">
        <v>0</v>
      </c>
      <c r="F9" s="38">
        <v>1</v>
      </c>
      <c r="G9" s="38">
        <v>0</v>
      </c>
      <c r="H9" s="38">
        <v>3</v>
      </c>
      <c r="I9" s="38">
        <v>0</v>
      </c>
      <c r="J9" s="38">
        <v>3</v>
      </c>
      <c r="K9" s="38">
        <v>0</v>
      </c>
      <c r="L9" s="38">
        <v>3</v>
      </c>
      <c r="M9" s="38">
        <v>0</v>
      </c>
      <c r="N9" s="38">
        <v>0</v>
      </c>
      <c r="O9" s="16">
        <f t="shared" si="0"/>
        <v>11</v>
      </c>
      <c r="P9" s="19">
        <f>O9/O12</f>
        <v>0.16417910447761194</v>
      </c>
    </row>
    <row r="10" spans="2:17" ht="16.5" customHeight="1">
      <c r="B10" s="31" t="s">
        <v>6</v>
      </c>
      <c r="C10" s="39">
        <v>0</v>
      </c>
      <c r="D10" s="38">
        <v>0</v>
      </c>
      <c r="E10" s="38">
        <v>1</v>
      </c>
      <c r="F10" s="38">
        <v>0</v>
      </c>
      <c r="G10" s="38">
        <v>1</v>
      </c>
      <c r="H10" s="38">
        <v>1</v>
      </c>
      <c r="I10" s="38">
        <v>1</v>
      </c>
      <c r="J10" s="38">
        <v>2</v>
      </c>
      <c r="K10" s="38">
        <v>0</v>
      </c>
      <c r="L10" s="38">
        <v>0</v>
      </c>
      <c r="M10" s="38">
        <v>1</v>
      </c>
      <c r="N10" s="38">
        <v>1</v>
      </c>
      <c r="O10" s="16">
        <f t="shared" si="0"/>
        <v>8</v>
      </c>
      <c r="P10" s="19">
        <f>O10/O12</f>
        <v>0.11940298507462686</v>
      </c>
    </row>
    <row r="11" spans="2:17" ht="16.5" customHeight="1">
      <c r="B11" s="32" t="s">
        <v>7</v>
      </c>
      <c r="C11" s="39">
        <v>2</v>
      </c>
      <c r="D11" s="38">
        <v>1</v>
      </c>
      <c r="E11" s="40">
        <v>0</v>
      </c>
      <c r="F11" s="40">
        <v>2</v>
      </c>
      <c r="G11" s="40">
        <v>0</v>
      </c>
      <c r="H11" s="40">
        <v>0</v>
      </c>
      <c r="I11" s="38">
        <v>1</v>
      </c>
      <c r="J11" s="38">
        <v>3</v>
      </c>
      <c r="K11" s="40">
        <v>0</v>
      </c>
      <c r="L11" s="38">
        <v>0</v>
      </c>
      <c r="M11" s="38">
        <v>0</v>
      </c>
      <c r="N11" s="38">
        <v>1</v>
      </c>
      <c r="O11" s="16">
        <f t="shared" si="0"/>
        <v>10</v>
      </c>
      <c r="P11" s="19">
        <f>O11/O12</f>
        <v>0.14925373134328357</v>
      </c>
    </row>
    <row r="12" spans="2:17" s="34" customFormat="1" ht="16.5" customHeight="1" thickBot="1">
      <c r="B12" s="33" t="s">
        <v>0</v>
      </c>
      <c r="C12" s="41">
        <f t="shared" ref="C12:P12" si="1">SUM(C5:C11)</f>
        <v>3</v>
      </c>
      <c r="D12" s="42">
        <f t="shared" si="1"/>
        <v>4</v>
      </c>
      <c r="E12" s="42">
        <f t="shared" si="1"/>
        <v>2</v>
      </c>
      <c r="F12" s="42">
        <f t="shared" si="1"/>
        <v>6</v>
      </c>
      <c r="G12" s="42">
        <f t="shared" si="1"/>
        <v>7</v>
      </c>
      <c r="H12" s="42">
        <f t="shared" si="1"/>
        <v>5</v>
      </c>
      <c r="I12" s="42">
        <f t="shared" si="1"/>
        <v>5</v>
      </c>
      <c r="J12" s="42">
        <f t="shared" si="1"/>
        <v>12</v>
      </c>
      <c r="K12" s="42">
        <f t="shared" si="1"/>
        <v>7</v>
      </c>
      <c r="L12" s="42">
        <f t="shared" si="1"/>
        <v>8</v>
      </c>
      <c r="M12" s="42">
        <f t="shared" si="1"/>
        <v>1</v>
      </c>
      <c r="N12" s="42">
        <f t="shared" si="1"/>
        <v>7</v>
      </c>
      <c r="O12" s="21">
        <f t="shared" si="1"/>
        <v>67</v>
      </c>
      <c r="P12" s="22">
        <f t="shared" si="1"/>
        <v>1</v>
      </c>
    </row>
    <row r="13" spans="2:17" ht="2.25" customHeight="1"/>
    <row r="14" spans="2:17">
      <c r="B14" s="35" t="s">
        <v>21</v>
      </c>
    </row>
    <row r="15" spans="2:17">
      <c r="B15" s="35" t="s">
        <v>46</v>
      </c>
    </row>
    <row r="16" spans="2:17">
      <c r="B16" s="36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4"/>
    <pageSetUpPr fitToPage="1"/>
  </sheetPr>
  <dimension ref="B1:P16"/>
  <sheetViews>
    <sheetView showGridLines="0" defaultGridColor="0" colorId="22" zoomScaleNormal="100" workbookViewId="0">
      <selection activeCell="K23" sqref="K23"/>
    </sheetView>
  </sheetViews>
  <sheetFormatPr defaultColWidth="8.625" defaultRowHeight="13.5"/>
  <cols>
    <col min="1" max="1" width="1.625" style="6" customWidth="1"/>
    <col min="2" max="2" width="8.25" style="6" customWidth="1"/>
    <col min="3" max="14" width="5.125" style="6" customWidth="1"/>
    <col min="15" max="15" width="4.625" style="6" customWidth="1"/>
    <col min="16" max="16" width="10.125" style="6" customWidth="1"/>
    <col min="17" max="17" width="4.25" style="6" customWidth="1"/>
    <col min="18" max="16384" width="8.625" style="6"/>
  </cols>
  <sheetData>
    <row r="1" spans="2:16" ht="24">
      <c r="B1" s="45" t="s">
        <v>26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2:16" ht="13.5" customHeight="1">
      <c r="P2" s="26" t="s">
        <v>36</v>
      </c>
    </row>
    <row r="3" spans="2:16" ht="2.25" customHeight="1" thickBo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2:16" ht="27">
      <c r="B4" s="29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6" ht="16.5" customHeight="1">
      <c r="B5" s="30" t="s">
        <v>1</v>
      </c>
      <c r="C5" s="24">
        <v>1</v>
      </c>
      <c r="D5" s="16" t="s">
        <v>23</v>
      </c>
      <c r="E5" s="16" t="s">
        <v>23</v>
      </c>
      <c r="F5" s="16" t="s">
        <v>23</v>
      </c>
      <c r="G5" s="16" t="s">
        <v>23</v>
      </c>
      <c r="H5" s="16" t="s">
        <v>23</v>
      </c>
      <c r="I5" s="16">
        <v>2</v>
      </c>
      <c r="J5" s="16">
        <v>1</v>
      </c>
      <c r="K5" s="16">
        <v>1</v>
      </c>
      <c r="L5" s="16" t="s">
        <v>23</v>
      </c>
      <c r="M5" s="16" t="s">
        <v>23</v>
      </c>
      <c r="N5" s="16" t="s">
        <v>23</v>
      </c>
      <c r="O5" s="16">
        <f t="shared" ref="O5:O11" si="0">SUM(C5:N5)</f>
        <v>5</v>
      </c>
      <c r="P5" s="18">
        <f>O5/O12</f>
        <v>0.13513513513513514</v>
      </c>
    </row>
    <row r="6" spans="2:16" ht="16.5" customHeight="1">
      <c r="B6" s="31" t="s">
        <v>2</v>
      </c>
      <c r="C6" s="25">
        <v>1</v>
      </c>
      <c r="D6" s="16" t="s">
        <v>23</v>
      </c>
      <c r="E6" s="16" t="s">
        <v>37</v>
      </c>
      <c r="F6" s="16" t="s">
        <v>23</v>
      </c>
      <c r="G6" s="16" t="s">
        <v>23</v>
      </c>
      <c r="H6" s="16">
        <v>1</v>
      </c>
      <c r="I6" s="16" t="s">
        <v>23</v>
      </c>
      <c r="J6" s="16" t="s">
        <v>38</v>
      </c>
      <c r="K6" s="16" t="s">
        <v>23</v>
      </c>
      <c r="L6" s="16" t="s">
        <v>23</v>
      </c>
      <c r="M6" s="16">
        <v>1</v>
      </c>
      <c r="N6" s="16" t="s">
        <v>23</v>
      </c>
      <c r="O6" s="16">
        <f t="shared" si="0"/>
        <v>3</v>
      </c>
      <c r="P6" s="19">
        <f>O6/O12</f>
        <v>8.1081081081081086E-2</v>
      </c>
    </row>
    <row r="7" spans="2:16" ht="16.5" customHeight="1">
      <c r="B7" s="31" t="s">
        <v>3</v>
      </c>
      <c r="C7" s="25">
        <v>1</v>
      </c>
      <c r="D7" s="16" t="s">
        <v>23</v>
      </c>
      <c r="E7" s="16" t="s">
        <v>23</v>
      </c>
      <c r="F7" s="16">
        <v>1</v>
      </c>
      <c r="G7" s="16" t="s">
        <v>23</v>
      </c>
      <c r="H7" s="16" t="s">
        <v>23</v>
      </c>
      <c r="I7" s="16">
        <v>2</v>
      </c>
      <c r="J7" s="16">
        <v>3</v>
      </c>
      <c r="K7" s="16" t="s">
        <v>23</v>
      </c>
      <c r="L7" s="16">
        <v>1</v>
      </c>
      <c r="M7" s="16" t="s">
        <v>23</v>
      </c>
      <c r="N7" s="16" t="s">
        <v>39</v>
      </c>
      <c r="O7" s="16">
        <f t="shared" si="0"/>
        <v>8</v>
      </c>
      <c r="P7" s="19">
        <f>O7/O12</f>
        <v>0.21621621621621623</v>
      </c>
    </row>
    <row r="8" spans="2:16" ht="16.5" customHeight="1">
      <c r="B8" s="31" t="s">
        <v>4</v>
      </c>
      <c r="C8" s="25" t="s">
        <v>23</v>
      </c>
      <c r="D8" s="16" t="s">
        <v>23</v>
      </c>
      <c r="E8" s="16" t="s">
        <v>23</v>
      </c>
      <c r="F8" s="16">
        <v>1</v>
      </c>
      <c r="G8" s="16" t="s">
        <v>37</v>
      </c>
      <c r="H8" s="16">
        <v>1</v>
      </c>
      <c r="I8" s="16" t="s">
        <v>23</v>
      </c>
      <c r="J8" s="16" t="s">
        <v>23</v>
      </c>
      <c r="K8" s="16">
        <v>3</v>
      </c>
      <c r="L8" s="16" t="s">
        <v>23</v>
      </c>
      <c r="M8" s="16">
        <v>2</v>
      </c>
      <c r="N8" s="16" t="s">
        <v>23</v>
      </c>
      <c r="O8" s="16">
        <f t="shared" si="0"/>
        <v>7</v>
      </c>
      <c r="P8" s="19">
        <f>O8/O12</f>
        <v>0.1891891891891892</v>
      </c>
    </row>
    <row r="9" spans="2:16" ht="16.5" customHeight="1">
      <c r="B9" s="31" t="s">
        <v>5</v>
      </c>
      <c r="C9" s="25" t="s">
        <v>23</v>
      </c>
      <c r="D9" s="16" t="s">
        <v>40</v>
      </c>
      <c r="E9" s="17" t="s">
        <v>23</v>
      </c>
      <c r="F9" s="16" t="s">
        <v>23</v>
      </c>
      <c r="G9" s="16" t="s">
        <v>23</v>
      </c>
      <c r="H9" s="16" t="s">
        <v>23</v>
      </c>
      <c r="I9" s="16" t="s">
        <v>41</v>
      </c>
      <c r="J9" s="16">
        <v>1</v>
      </c>
      <c r="K9" s="16">
        <f>-D9</f>
        <v>0</v>
      </c>
      <c r="L9" s="16">
        <v>1</v>
      </c>
      <c r="M9" s="16" t="s">
        <v>23</v>
      </c>
      <c r="N9" s="16" t="s">
        <v>42</v>
      </c>
      <c r="O9" s="16">
        <f t="shared" si="0"/>
        <v>2</v>
      </c>
      <c r="P9" s="19">
        <f>O9/O12</f>
        <v>5.4054054054054057E-2</v>
      </c>
    </row>
    <row r="10" spans="2:16" ht="16.5" customHeight="1">
      <c r="B10" s="31" t="s">
        <v>6</v>
      </c>
      <c r="C10" s="25" t="s">
        <v>23</v>
      </c>
      <c r="D10" s="16">
        <v>2</v>
      </c>
      <c r="E10" s="16" t="s">
        <v>23</v>
      </c>
      <c r="F10" s="16">
        <v>1</v>
      </c>
      <c r="G10" s="16" t="s">
        <v>37</v>
      </c>
      <c r="H10" s="16">
        <v>1</v>
      </c>
      <c r="I10" s="16">
        <v>1</v>
      </c>
      <c r="J10" s="16">
        <v>1</v>
      </c>
      <c r="K10" s="16" t="s">
        <v>37</v>
      </c>
      <c r="L10" s="16" t="s">
        <v>23</v>
      </c>
      <c r="M10" s="16">
        <v>1</v>
      </c>
      <c r="N10" s="16">
        <v>2</v>
      </c>
      <c r="O10" s="16">
        <f t="shared" si="0"/>
        <v>9</v>
      </c>
      <c r="P10" s="19">
        <f>O10/O12</f>
        <v>0.24324324324324326</v>
      </c>
    </row>
    <row r="11" spans="2:16" ht="16.5" customHeight="1">
      <c r="B11" s="32" t="s">
        <v>7</v>
      </c>
      <c r="C11" s="25">
        <v>1</v>
      </c>
      <c r="D11" s="16" t="s">
        <v>23</v>
      </c>
      <c r="E11" s="17" t="s">
        <v>23</v>
      </c>
      <c r="F11" s="17" t="s">
        <v>43</v>
      </c>
      <c r="G11" s="17">
        <v>1</v>
      </c>
      <c r="H11" s="17">
        <v>1</v>
      </c>
      <c r="I11" s="16" t="s">
        <v>23</v>
      </c>
      <c r="J11" s="16" t="s">
        <v>44</v>
      </c>
      <c r="K11" s="17" t="s">
        <v>23</v>
      </c>
      <c r="L11" s="16" t="s">
        <v>23</v>
      </c>
      <c r="M11" s="16" t="s">
        <v>23</v>
      </c>
      <c r="N11" s="16" t="s">
        <v>45</v>
      </c>
      <c r="O11" s="16">
        <f t="shared" si="0"/>
        <v>3</v>
      </c>
      <c r="P11" s="19">
        <f>O11/O12</f>
        <v>8.1081081081081086E-2</v>
      </c>
    </row>
    <row r="12" spans="2:16" s="34" customFormat="1" ht="16.5" customHeight="1" thickBot="1">
      <c r="B12" s="33" t="s">
        <v>0</v>
      </c>
      <c r="C12" s="23">
        <f t="shared" ref="C12:P12" si="1">SUM(C5:C11)</f>
        <v>4</v>
      </c>
      <c r="D12" s="21">
        <f t="shared" si="1"/>
        <v>2</v>
      </c>
      <c r="E12" s="21">
        <f t="shared" si="1"/>
        <v>0</v>
      </c>
      <c r="F12" s="21">
        <f t="shared" si="1"/>
        <v>3</v>
      </c>
      <c r="G12" s="21">
        <f t="shared" si="1"/>
        <v>1</v>
      </c>
      <c r="H12" s="21">
        <f t="shared" si="1"/>
        <v>4</v>
      </c>
      <c r="I12" s="21">
        <f t="shared" si="1"/>
        <v>5</v>
      </c>
      <c r="J12" s="21">
        <f t="shared" si="1"/>
        <v>6</v>
      </c>
      <c r="K12" s="21">
        <f t="shared" si="1"/>
        <v>4</v>
      </c>
      <c r="L12" s="21">
        <f t="shared" si="1"/>
        <v>2</v>
      </c>
      <c r="M12" s="21">
        <f t="shared" si="1"/>
        <v>4</v>
      </c>
      <c r="N12" s="21">
        <f t="shared" si="1"/>
        <v>2</v>
      </c>
      <c r="O12" s="21">
        <f t="shared" si="1"/>
        <v>37</v>
      </c>
      <c r="P12" s="22">
        <f t="shared" si="1"/>
        <v>1.0000000000000002</v>
      </c>
    </row>
    <row r="13" spans="2:16" ht="2.25" customHeight="1"/>
    <row r="14" spans="2:16">
      <c r="B14" s="35" t="s">
        <v>21</v>
      </c>
    </row>
    <row r="15" spans="2:16">
      <c r="B15" s="35" t="s">
        <v>46</v>
      </c>
    </row>
    <row r="16" spans="2:16">
      <c r="B16" s="36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4"/>
    <pageSetUpPr fitToPage="1"/>
  </sheetPr>
  <dimension ref="B1:P16"/>
  <sheetViews>
    <sheetView showGridLines="0" defaultGridColor="0" colorId="22" zoomScaleNormal="100" workbookViewId="0">
      <selection activeCell="H21" sqref="H21"/>
    </sheetView>
  </sheetViews>
  <sheetFormatPr defaultColWidth="8.625" defaultRowHeight="13.5"/>
  <cols>
    <col min="1" max="1" width="1.625" style="6" customWidth="1"/>
    <col min="2" max="2" width="8.25" style="6" customWidth="1"/>
    <col min="3" max="14" width="5.125" style="6" customWidth="1"/>
    <col min="15" max="15" width="4.625" style="6" customWidth="1"/>
    <col min="16" max="16" width="10.125" style="6" customWidth="1"/>
    <col min="17" max="16384" width="8.625" style="6"/>
  </cols>
  <sheetData>
    <row r="1" spans="2:16" ht="24">
      <c r="B1" s="45" t="s">
        <v>26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2:16" ht="13.5" customHeight="1">
      <c r="P2" s="26" t="s">
        <v>34</v>
      </c>
    </row>
    <row r="3" spans="2:16" ht="4.5" customHeight="1" thickBo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2:16" ht="27">
      <c r="B4" s="29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6" ht="16.5" customHeight="1">
      <c r="B5" s="30" t="s">
        <v>1</v>
      </c>
      <c r="C5" s="24">
        <v>0</v>
      </c>
      <c r="D5" s="16">
        <v>1</v>
      </c>
      <c r="E5" s="16">
        <v>1</v>
      </c>
      <c r="F5" s="16">
        <v>2</v>
      </c>
      <c r="G5" s="16">
        <v>2</v>
      </c>
      <c r="H5" s="16">
        <v>0</v>
      </c>
      <c r="I5" s="16">
        <v>2</v>
      </c>
      <c r="J5" s="16">
        <v>0</v>
      </c>
      <c r="K5" s="16">
        <v>1</v>
      </c>
      <c r="L5" s="16">
        <v>0</v>
      </c>
      <c r="M5" s="16">
        <v>0</v>
      </c>
      <c r="N5" s="16">
        <v>0</v>
      </c>
      <c r="O5" s="16">
        <f t="shared" ref="O5:O11" si="0">SUM(C5:N5)</f>
        <v>9</v>
      </c>
      <c r="P5" s="18">
        <f>O5/O12</f>
        <v>0.24324324324324326</v>
      </c>
    </row>
    <row r="6" spans="2:16" ht="16.5" customHeight="1">
      <c r="B6" s="31" t="s">
        <v>2</v>
      </c>
      <c r="C6" s="25">
        <v>0</v>
      </c>
      <c r="D6" s="16">
        <v>0</v>
      </c>
      <c r="E6" s="16">
        <v>0</v>
      </c>
      <c r="F6" s="16">
        <v>1</v>
      </c>
      <c r="G6" s="16">
        <v>0</v>
      </c>
      <c r="H6" s="16">
        <v>1</v>
      </c>
      <c r="I6" s="16">
        <v>1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f t="shared" si="0"/>
        <v>3</v>
      </c>
      <c r="P6" s="19">
        <f>O6/O12</f>
        <v>8.1081081081081086E-2</v>
      </c>
    </row>
    <row r="7" spans="2:16" ht="16.5" customHeight="1">
      <c r="B7" s="31" t="s">
        <v>3</v>
      </c>
      <c r="C7" s="25">
        <v>0</v>
      </c>
      <c r="D7" s="16">
        <v>0</v>
      </c>
      <c r="E7" s="16">
        <v>0</v>
      </c>
      <c r="F7" s="16">
        <v>1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1</v>
      </c>
      <c r="M7" s="16">
        <v>0</v>
      </c>
      <c r="N7" s="16">
        <v>3</v>
      </c>
      <c r="O7" s="16">
        <f t="shared" si="0"/>
        <v>5</v>
      </c>
      <c r="P7" s="19">
        <f>O7/O12</f>
        <v>0.13513513513513514</v>
      </c>
    </row>
    <row r="8" spans="2:16" ht="16.5" customHeight="1">
      <c r="B8" s="31" t="s">
        <v>4</v>
      </c>
      <c r="C8" s="25">
        <v>0</v>
      </c>
      <c r="D8" s="16">
        <v>0</v>
      </c>
      <c r="E8" s="16">
        <v>0</v>
      </c>
      <c r="F8" s="16">
        <v>0</v>
      </c>
      <c r="G8" s="16">
        <v>1</v>
      </c>
      <c r="H8" s="16">
        <v>0</v>
      </c>
      <c r="I8" s="16">
        <v>0</v>
      </c>
      <c r="J8" s="16">
        <v>1</v>
      </c>
      <c r="K8" s="16">
        <v>0</v>
      </c>
      <c r="L8" s="16">
        <v>0</v>
      </c>
      <c r="M8" s="16">
        <v>0</v>
      </c>
      <c r="N8" s="16">
        <v>2</v>
      </c>
      <c r="O8" s="16">
        <f t="shared" si="0"/>
        <v>4</v>
      </c>
      <c r="P8" s="19">
        <f>O8/O12</f>
        <v>0.10810810810810811</v>
      </c>
    </row>
    <row r="9" spans="2:16" ht="16.5" customHeight="1">
      <c r="B9" s="31" t="s">
        <v>5</v>
      </c>
      <c r="C9" s="25">
        <v>0</v>
      </c>
      <c r="D9" s="16">
        <v>0</v>
      </c>
      <c r="E9" s="17">
        <v>0</v>
      </c>
      <c r="F9" s="16">
        <v>0</v>
      </c>
      <c r="G9" s="16">
        <v>3</v>
      </c>
      <c r="H9" s="16">
        <v>0</v>
      </c>
      <c r="I9" s="16">
        <v>0</v>
      </c>
      <c r="J9" s="16">
        <v>0</v>
      </c>
      <c r="K9" s="16">
        <v>1</v>
      </c>
      <c r="L9" s="16">
        <v>3</v>
      </c>
      <c r="M9" s="16">
        <v>0</v>
      </c>
      <c r="N9" s="16">
        <v>0</v>
      </c>
      <c r="O9" s="16">
        <f t="shared" si="0"/>
        <v>7</v>
      </c>
      <c r="P9" s="19">
        <f>O9/O12</f>
        <v>0.1891891891891892</v>
      </c>
    </row>
    <row r="10" spans="2:16" ht="16.5" customHeight="1">
      <c r="B10" s="31" t="s">
        <v>6</v>
      </c>
      <c r="C10" s="25">
        <v>1</v>
      </c>
      <c r="D10" s="16">
        <v>0</v>
      </c>
      <c r="E10" s="16">
        <v>0</v>
      </c>
      <c r="F10" s="16">
        <v>2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f t="shared" si="0"/>
        <v>3</v>
      </c>
      <c r="P10" s="19">
        <f>O10/O12</f>
        <v>8.1081081081081086E-2</v>
      </c>
    </row>
    <row r="11" spans="2:16" ht="16.5" customHeight="1">
      <c r="B11" s="32" t="s">
        <v>7</v>
      </c>
      <c r="C11" s="25">
        <v>0</v>
      </c>
      <c r="D11" s="16">
        <v>0</v>
      </c>
      <c r="E11" s="17">
        <v>0</v>
      </c>
      <c r="F11" s="17">
        <v>0</v>
      </c>
      <c r="G11" s="17">
        <v>2</v>
      </c>
      <c r="H11" s="17">
        <v>0</v>
      </c>
      <c r="I11" s="16">
        <v>0</v>
      </c>
      <c r="J11" s="16">
        <v>1</v>
      </c>
      <c r="K11" s="17">
        <v>0</v>
      </c>
      <c r="L11" s="16">
        <v>0</v>
      </c>
      <c r="M11" s="16">
        <v>1</v>
      </c>
      <c r="N11" s="16">
        <v>2</v>
      </c>
      <c r="O11" s="16">
        <f t="shared" si="0"/>
        <v>6</v>
      </c>
      <c r="P11" s="19">
        <f>O11/O12</f>
        <v>0.16216216216216217</v>
      </c>
    </row>
    <row r="12" spans="2:16" s="34" customFormat="1" ht="16.5" customHeight="1" thickBot="1">
      <c r="B12" s="33" t="s">
        <v>0</v>
      </c>
      <c r="C12" s="23">
        <f>SUM(C5:C11)</f>
        <v>1</v>
      </c>
      <c r="D12" s="21">
        <f t="shared" ref="D12:N12" si="1">SUM(D5:D11)</f>
        <v>1</v>
      </c>
      <c r="E12" s="21">
        <f t="shared" si="1"/>
        <v>1</v>
      </c>
      <c r="F12" s="21">
        <f t="shared" si="1"/>
        <v>6</v>
      </c>
      <c r="G12" s="21">
        <f t="shared" si="1"/>
        <v>8</v>
      </c>
      <c r="H12" s="21">
        <f t="shared" si="1"/>
        <v>1</v>
      </c>
      <c r="I12" s="21">
        <f t="shared" si="1"/>
        <v>3</v>
      </c>
      <c r="J12" s="21">
        <f t="shared" si="1"/>
        <v>2</v>
      </c>
      <c r="K12" s="21">
        <f t="shared" si="1"/>
        <v>2</v>
      </c>
      <c r="L12" s="21">
        <f t="shared" si="1"/>
        <v>4</v>
      </c>
      <c r="M12" s="21">
        <f t="shared" si="1"/>
        <v>1</v>
      </c>
      <c r="N12" s="21">
        <f t="shared" si="1"/>
        <v>7</v>
      </c>
      <c r="O12" s="21">
        <f>SUM(O5:O11)</f>
        <v>37</v>
      </c>
      <c r="P12" s="22">
        <f>SUM(P5:P11)</f>
        <v>1</v>
      </c>
    </row>
    <row r="13" spans="2:16" ht="4.5" customHeight="1"/>
    <row r="14" spans="2:16">
      <c r="B14" s="35" t="s">
        <v>21</v>
      </c>
    </row>
    <row r="15" spans="2:16">
      <c r="B15" s="35" t="s">
        <v>35</v>
      </c>
    </row>
    <row r="16" spans="2:16">
      <c r="B16" s="35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  <ignoredErrors>
    <ignoredError sqref="P5:P12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>
      <selection activeCell="D23" sqref="D23"/>
    </sheetView>
  </sheetViews>
  <sheetFormatPr defaultColWidth="8.625" defaultRowHeight="13.5"/>
  <cols>
    <col min="1" max="1" width="1.625" style="2" customWidth="1"/>
    <col min="2" max="2" width="8.25" style="2" customWidth="1"/>
    <col min="3" max="14" width="5.125" style="6" customWidth="1"/>
    <col min="15" max="15" width="4.625" style="6" customWidth="1"/>
    <col min="16" max="16" width="10.125" style="6" customWidth="1"/>
    <col min="17" max="16384" width="8.625" style="2"/>
  </cols>
  <sheetData>
    <row r="1" spans="2:16" ht="24">
      <c r="B1" s="46" t="s">
        <v>26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2:16" ht="13.5" customHeight="1">
      <c r="P2" s="26" t="s">
        <v>32</v>
      </c>
    </row>
    <row r="3" spans="2:16" ht="4.5" customHeight="1" thickBot="1"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4"/>
      <c r="O3" s="14"/>
      <c r="P3" s="14"/>
    </row>
    <row r="4" spans="2:16" ht="27">
      <c r="B4" s="1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6" ht="16.5" customHeight="1">
      <c r="B5" s="15" t="s">
        <v>1</v>
      </c>
      <c r="C5" s="24">
        <v>1</v>
      </c>
      <c r="D5" s="16" t="s">
        <v>23</v>
      </c>
      <c r="E5" s="16" t="s">
        <v>23</v>
      </c>
      <c r="F5" s="16" t="s">
        <v>23</v>
      </c>
      <c r="G5" s="16" t="s">
        <v>23</v>
      </c>
      <c r="H5" s="16">
        <v>1</v>
      </c>
      <c r="I5" s="16">
        <v>1</v>
      </c>
      <c r="J5" s="16" t="s">
        <v>23</v>
      </c>
      <c r="K5" s="16" t="s">
        <v>23</v>
      </c>
      <c r="L5" s="16" t="s">
        <v>23</v>
      </c>
      <c r="M5" s="16" t="s">
        <v>23</v>
      </c>
      <c r="N5" s="16" t="s">
        <v>23</v>
      </c>
      <c r="O5" s="16">
        <f t="shared" ref="O5:O11" si="0">SUM(C5:N5)</f>
        <v>3</v>
      </c>
      <c r="P5" s="18">
        <f>O5/O12</f>
        <v>0.14285714285714285</v>
      </c>
    </row>
    <row r="6" spans="2:16" ht="16.5" customHeight="1">
      <c r="B6" s="4" t="s">
        <v>2</v>
      </c>
      <c r="C6" s="25" t="s">
        <v>23</v>
      </c>
      <c r="D6" s="16" t="s">
        <v>23</v>
      </c>
      <c r="E6" s="16">
        <v>1</v>
      </c>
      <c r="F6" s="16" t="s">
        <v>23</v>
      </c>
      <c r="G6" s="16" t="s">
        <v>23</v>
      </c>
      <c r="H6" s="16" t="s">
        <v>23</v>
      </c>
      <c r="I6" s="16" t="s">
        <v>23</v>
      </c>
      <c r="J6" s="16" t="s">
        <v>23</v>
      </c>
      <c r="K6" s="16">
        <v>1</v>
      </c>
      <c r="L6" s="16" t="s">
        <v>23</v>
      </c>
      <c r="M6" s="16" t="s">
        <v>23</v>
      </c>
      <c r="N6" s="16" t="s">
        <v>23</v>
      </c>
      <c r="O6" s="16">
        <f t="shared" si="0"/>
        <v>2</v>
      </c>
      <c r="P6" s="19">
        <f>O6/O12</f>
        <v>9.5238095238095233E-2</v>
      </c>
    </row>
    <row r="7" spans="2:16" ht="16.5" customHeight="1">
      <c r="B7" s="4" t="s">
        <v>3</v>
      </c>
      <c r="C7" s="25" t="s">
        <v>23</v>
      </c>
      <c r="D7" s="16" t="s">
        <v>23</v>
      </c>
      <c r="E7" s="16">
        <v>1</v>
      </c>
      <c r="F7" s="16" t="s">
        <v>23</v>
      </c>
      <c r="G7" s="16" t="s">
        <v>23</v>
      </c>
      <c r="H7" s="16">
        <v>1</v>
      </c>
      <c r="I7" s="16" t="s">
        <v>23</v>
      </c>
      <c r="J7" s="16" t="s">
        <v>23</v>
      </c>
      <c r="K7" s="16">
        <v>1</v>
      </c>
      <c r="L7" s="16" t="s">
        <v>23</v>
      </c>
      <c r="M7" s="16">
        <v>1</v>
      </c>
      <c r="N7" s="16" t="s">
        <v>23</v>
      </c>
      <c r="O7" s="16">
        <f t="shared" si="0"/>
        <v>4</v>
      </c>
      <c r="P7" s="19">
        <f>O7/O12</f>
        <v>0.19047619047619047</v>
      </c>
    </row>
    <row r="8" spans="2:16" ht="16.5" customHeight="1">
      <c r="B8" s="4" t="s">
        <v>4</v>
      </c>
      <c r="C8" s="25" t="s">
        <v>23</v>
      </c>
      <c r="D8" s="16" t="s">
        <v>23</v>
      </c>
      <c r="E8" s="16" t="s">
        <v>23</v>
      </c>
      <c r="F8" s="16" t="s">
        <v>23</v>
      </c>
      <c r="G8" s="16">
        <v>1</v>
      </c>
      <c r="H8" s="16">
        <v>1</v>
      </c>
      <c r="I8" s="16" t="s">
        <v>23</v>
      </c>
      <c r="J8" s="16" t="s">
        <v>23</v>
      </c>
      <c r="K8" s="16" t="s">
        <v>23</v>
      </c>
      <c r="L8" s="16" t="s">
        <v>23</v>
      </c>
      <c r="M8" s="16" t="s">
        <v>23</v>
      </c>
      <c r="N8" s="16" t="s">
        <v>23</v>
      </c>
      <c r="O8" s="16">
        <f t="shared" si="0"/>
        <v>2</v>
      </c>
      <c r="P8" s="19">
        <f>O8/O12</f>
        <v>9.5238095238095233E-2</v>
      </c>
    </row>
    <row r="9" spans="2:16" ht="16.5" customHeight="1">
      <c r="B9" s="4" t="s">
        <v>5</v>
      </c>
      <c r="C9" s="25" t="s">
        <v>23</v>
      </c>
      <c r="D9" s="16" t="s">
        <v>23</v>
      </c>
      <c r="E9" s="17"/>
      <c r="F9" s="16">
        <v>2</v>
      </c>
      <c r="G9" s="16" t="s">
        <v>23</v>
      </c>
      <c r="H9" s="16" t="s">
        <v>23</v>
      </c>
      <c r="I9" s="16" t="s">
        <v>23</v>
      </c>
      <c r="J9" s="16">
        <v>1</v>
      </c>
      <c r="K9" s="16" t="s">
        <v>23</v>
      </c>
      <c r="L9" s="16" t="s">
        <v>23</v>
      </c>
      <c r="M9" s="16" t="s">
        <v>23</v>
      </c>
      <c r="N9" s="16" t="s">
        <v>23</v>
      </c>
      <c r="O9" s="16">
        <f t="shared" si="0"/>
        <v>3</v>
      </c>
      <c r="P9" s="19">
        <f>O9/O12</f>
        <v>0.14285714285714285</v>
      </c>
    </row>
    <row r="10" spans="2:16" ht="16.5" customHeight="1">
      <c r="B10" s="4" t="s">
        <v>6</v>
      </c>
      <c r="C10" s="25">
        <v>1</v>
      </c>
      <c r="D10" s="16" t="s">
        <v>23</v>
      </c>
      <c r="E10" s="16">
        <v>1</v>
      </c>
      <c r="F10" s="16" t="s">
        <v>23</v>
      </c>
      <c r="G10" s="16" t="s">
        <v>23</v>
      </c>
      <c r="H10" s="16" t="s">
        <v>23</v>
      </c>
      <c r="I10" s="16" t="s">
        <v>23</v>
      </c>
      <c r="J10" s="16">
        <v>1</v>
      </c>
      <c r="K10" s="16" t="s">
        <v>23</v>
      </c>
      <c r="L10" s="16" t="s">
        <v>23</v>
      </c>
      <c r="M10" s="16" t="s">
        <v>23</v>
      </c>
      <c r="N10" s="16" t="s">
        <v>23</v>
      </c>
      <c r="O10" s="16">
        <f t="shared" si="0"/>
        <v>3</v>
      </c>
      <c r="P10" s="19">
        <f>O10/O12</f>
        <v>0.14285714285714285</v>
      </c>
    </row>
    <row r="11" spans="2:16" ht="16.5" customHeight="1">
      <c r="B11" s="10" t="s">
        <v>7</v>
      </c>
      <c r="C11" s="25" t="s">
        <v>33</v>
      </c>
      <c r="D11" s="16" t="s">
        <v>23</v>
      </c>
      <c r="E11" s="17"/>
      <c r="F11" s="17">
        <v>1</v>
      </c>
      <c r="G11" s="17">
        <v>1</v>
      </c>
      <c r="H11" s="17"/>
      <c r="I11" s="16">
        <v>1</v>
      </c>
      <c r="J11" s="16"/>
      <c r="K11" s="17">
        <v>1</v>
      </c>
      <c r="L11" s="16" t="s">
        <v>23</v>
      </c>
      <c r="M11" s="16" t="s">
        <v>23</v>
      </c>
      <c r="N11" s="16" t="s">
        <v>23</v>
      </c>
      <c r="O11" s="16">
        <f t="shared" si="0"/>
        <v>4</v>
      </c>
      <c r="P11" s="19">
        <f>O11/O12</f>
        <v>0.19047619047619047</v>
      </c>
    </row>
    <row r="12" spans="2:16" s="11" customFormat="1" ht="16.5" customHeight="1" thickBot="1">
      <c r="B12" s="20" t="s">
        <v>0</v>
      </c>
      <c r="C12" s="23">
        <f>SUM(C5:C11)</f>
        <v>2</v>
      </c>
      <c r="D12" s="21">
        <f t="shared" ref="D12:N12" si="1">SUM(D5:D11)</f>
        <v>0</v>
      </c>
      <c r="E12" s="21">
        <f t="shared" si="1"/>
        <v>3</v>
      </c>
      <c r="F12" s="21">
        <f t="shared" si="1"/>
        <v>3</v>
      </c>
      <c r="G12" s="21">
        <f t="shared" si="1"/>
        <v>2</v>
      </c>
      <c r="H12" s="21">
        <f t="shared" si="1"/>
        <v>3</v>
      </c>
      <c r="I12" s="21">
        <f t="shared" si="1"/>
        <v>2</v>
      </c>
      <c r="J12" s="21">
        <f t="shared" si="1"/>
        <v>2</v>
      </c>
      <c r="K12" s="21">
        <f t="shared" si="1"/>
        <v>3</v>
      </c>
      <c r="L12" s="21">
        <f t="shared" si="1"/>
        <v>0</v>
      </c>
      <c r="M12" s="21">
        <f t="shared" si="1"/>
        <v>1</v>
      </c>
      <c r="N12" s="21">
        <f t="shared" si="1"/>
        <v>0</v>
      </c>
      <c r="O12" s="21">
        <f>SUM(O5:O11)</f>
        <v>21</v>
      </c>
      <c r="P12" s="22">
        <f>SUM(P5:P11)</f>
        <v>0.99999999999999978</v>
      </c>
    </row>
    <row r="13" spans="2:16" ht="4.5" customHeight="1"/>
    <row r="14" spans="2:16">
      <c r="B14" s="5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>
      <selection activeCell="E15" sqref="E15"/>
    </sheetView>
  </sheetViews>
  <sheetFormatPr defaultColWidth="8.625" defaultRowHeight="13.5"/>
  <cols>
    <col min="1" max="1" width="1.625" style="2" customWidth="1"/>
    <col min="2" max="2" width="8.25" style="2" customWidth="1"/>
    <col min="3" max="14" width="5.125" style="6" customWidth="1"/>
    <col min="15" max="15" width="4.625" style="6" customWidth="1"/>
    <col min="16" max="16" width="10.125" style="6" customWidth="1"/>
    <col min="17" max="16384" width="8.625" style="2"/>
  </cols>
  <sheetData>
    <row r="1" spans="2:16" ht="24">
      <c r="B1" s="46" t="s">
        <v>26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2:16" ht="13.5" customHeight="1">
      <c r="P2" s="26" t="s">
        <v>30</v>
      </c>
    </row>
    <row r="3" spans="2:16" ht="4.5" customHeight="1" thickBot="1"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2:16" ht="27">
      <c r="B4" s="1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6" ht="16.5" customHeight="1">
      <c r="B5" s="15" t="s">
        <v>1</v>
      </c>
      <c r="C5" s="24" t="s">
        <v>23</v>
      </c>
      <c r="D5" s="16">
        <v>2</v>
      </c>
      <c r="E5" s="16">
        <v>1</v>
      </c>
      <c r="F5" s="16" t="s">
        <v>23</v>
      </c>
      <c r="G5" s="17">
        <v>3</v>
      </c>
      <c r="H5" s="16" t="s">
        <v>23</v>
      </c>
      <c r="I5" s="16" t="s">
        <v>23</v>
      </c>
      <c r="J5" s="16">
        <v>5</v>
      </c>
      <c r="K5" s="16">
        <v>1</v>
      </c>
      <c r="L5" s="16" t="s">
        <v>23</v>
      </c>
      <c r="M5" s="16">
        <v>1</v>
      </c>
      <c r="N5" s="16">
        <v>1</v>
      </c>
      <c r="O5" s="16">
        <f t="shared" ref="O5:O11" si="0">SUM(C5:N5)</f>
        <v>14</v>
      </c>
      <c r="P5" s="18">
        <f>O5/O12</f>
        <v>0.2857142857142857</v>
      </c>
    </row>
    <row r="6" spans="2:16" ht="16.5" customHeight="1">
      <c r="B6" s="4" t="s">
        <v>2</v>
      </c>
      <c r="C6" s="25">
        <v>1</v>
      </c>
      <c r="D6" s="16" t="s">
        <v>23</v>
      </c>
      <c r="E6" s="16" t="s">
        <v>23</v>
      </c>
      <c r="F6" s="16" t="s">
        <v>23</v>
      </c>
      <c r="G6" s="17">
        <v>2</v>
      </c>
      <c r="H6" s="16" t="s">
        <v>23</v>
      </c>
      <c r="I6" s="16">
        <v>1</v>
      </c>
      <c r="J6" s="16" t="s">
        <v>23</v>
      </c>
      <c r="K6" s="16">
        <v>1</v>
      </c>
      <c r="L6" s="16">
        <v>1</v>
      </c>
      <c r="M6" s="16" t="s">
        <v>23</v>
      </c>
      <c r="N6" s="16" t="s">
        <v>23</v>
      </c>
      <c r="O6" s="16">
        <f t="shared" si="0"/>
        <v>6</v>
      </c>
      <c r="P6" s="19">
        <f>O6/O12</f>
        <v>0.12244897959183673</v>
      </c>
    </row>
    <row r="7" spans="2:16" ht="16.5" customHeight="1">
      <c r="B7" s="4" t="s">
        <v>3</v>
      </c>
      <c r="C7" s="25">
        <v>3</v>
      </c>
      <c r="D7" s="16" t="s">
        <v>23</v>
      </c>
      <c r="E7" s="16" t="s">
        <v>23</v>
      </c>
      <c r="F7" s="16">
        <v>5</v>
      </c>
      <c r="G7" s="16">
        <v>1</v>
      </c>
      <c r="H7" s="16" t="s">
        <v>23</v>
      </c>
      <c r="I7" s="16">
        <v>1</v>
      </c>
      <c r="J7" s="16" t="s">
        <v>23</v>
      </c>
      <c r="K7" s="16" t="s">
        <v>23</v>
      </c>
      <c r="L7" s="16">
        <v>1</v>
      </c>
      <c r="M7" s="16" t="s">
        <v>23</v>
      </c>
      <c r="N7" s="16" t="s">
        <v>23</v>
      </c>
      <c r="O7" s="16">
        <f t="shared" si="0"/>
        <v>11</v>
      </c>
      <c r="P7" s="19">
        <f>O7/O12</f>
        <v>0.22448979591836735</v>
      </c>
    </row>
    <row r="8" spans="2:16" ht="16.5" customHeight="1">
      <c r="B8" s="4" t="s">
        <v>4</v>
      </c>
      <c r="C8" s="25" t="s">
        <v>23</v>
      </c>
      <c r="D8" s="16" t="s">
        <v>23</v>
      </c>
      <c r="E8" s="16" t="s">
        <v>23</v>
      </c>
      <c r="F8" s="16">
        <v>1</v>
      </c>
      <c r="G8" s="16" t="s">
        <v>23</v>
      </c>
      <c r="H8" s="16" t="s">
        <v>23</v>
      </c>
      <c r="I8" s="16" t="s">
        <v>23</v>
      </c>
      <c r="J8" s="16">
        <v>1</v>
      </c>
      <c r="K8" s="16">
        <v>1</v>
      </c>
      <c r="L8" s="16">
        <v>1</v>
      </c>
      <c r="M8" s="16" t="s">
        <v>23</v>
      </c>
      <c r="N8" s="16" t="s">
        <v>23</v>
      </c>
      <c r="O8" s="16">
        <f t="shared" si="0"/>
        <v>4</v>
      </c>
      <c r="P8" s="19">
        <f>O8/O12</f>
        <v>8.1632653061224483E-2</v>
      </c>
    </row>
    <row r="9" spans="2:16" ht="16.5" customHeight="1">
      <c r="B9" s="4" t="s">
        <v>5</v>
      </c>
      <c r="C9" s="25" t="s">
        <v>23</v>
      </c>
      <c r="D9" s="16" t="s">
        <v>23</v>
      </c>
      <c r="E9" s="17" t="s">
        <v>23</v>
      </c>
      <c r="F9" s="16" t="s">
        <v>23</v>
      </c>
      <c r="G9" s="16">
        <v>1</v>
      </c>
      <c r="H9" s="16">
        <v>1</v>
      </c>
      <c r="I9" s="16" t="s">
        <v>23</v>
      </c>
      <c r="J9" s="16" t="s">
        <v>23</v>
      </c>
      <c r="K9" s="16" t="s">
        <v>23</v>
      </c>
      <c r="L9" s="16" t="s">
        <v>31</v>
      </c>
      <c r="M9" s="16" t="s">
        <v>23</v>
      </c>
      <c r="N9" s="16" t="s">
        <v>23</v>
      </c>
      <c r="O9" s="16">
        <f t="shared" si="0"/>
        <v>2</v>
      </c>
      <c r="P9" s="19">
        <f>O9/O12</f>
        <v>4.0816326530612242E-2</v>
      </c>
    </row>
    <row r="10" spans="2:16" ht="16.5" customHeight="1">
      <c r="B10" s="4" t="s">
        <v>6</v>
      </c>
      <c r="C10" s="25">
        <v>1</v>
      </c>
      <c r="D10" s="16" t="s">
        <v>23</v>
      </c>
      <c r="E10" s="16" t="s">
        <v>31</v>
      </c>
      <c r="F10" s="16">
        <v>1</v>
      </c>
      <c r="G10" s="16" t="s">
        <v>23</v>
      </c>
      <c r="H10" s="16">
        <v>2</v>
      </c>
      <c r="I10" s="16" t="s">
        <v>23</v>
      </c>
      <c r="J10" s="16" t="s">
        <v>23</v>
      </c>
      <c r="K10" s="16" t="s">
        <v>23</v>
      </c>
      <c r="L10" s="16">
        <v>1</v>
      </c>
      <c r="M10" s="16" t="s">
        <v>23</v>
      </c>
      <c r="N10" s="16" t="s">
        <v>23</v>
      </c>
      <c r="O10" s="16">
        <f t="shared" si="0"/>
        <v>5</v>
      </c>
      <c r="P10" s="19">
        <f>O10/O12</f>
        <v>0.10204081632653061</v>
      </c>
    </row>
    <row r="11" spans="2:16" ht="16.5" customHeight="1">
      <c r="B11" s="10" t="s">
        <v>7</v>
      </c>
      <c r="C11" s="25" t="s">
        <v>23</v>
      </c>
      <c r="D11" s="17" t="s">
        <v>23</v>
      </c>
      <c r="E11" s="17">
        <v>1</v>
      </c>
      <c r="F11" s="17" t="s">
        <v>23</v>
      </c>
      <c r="G11" s="17">
        <v>2</v>
      </c>
      <c r="H11" s="17" t="s">
        <v>23</v>
      </c>
      <c r="I11" s="16" t="s">
        <v>23</v>
      </c>
      <c r="J11" s="16">
        <v>1</v>
      </c>
      <c r="K11" s="17">
        <v>1</v>
      </c>
      <c r="L11" s="16">
        <v>1</v>
      </c>
      <c r="M11" s="17">
        <v>1</v>
      </c>
      <c r="N11" s="16" t="s">
        <v>23</v>
      </c>
      <c r="O11" s="16">
        <f t="shared" si="0"/>
        <v>7</v>
      </c>
      <c r="P11" s="19">
        <f>O11/O12</f>
        <v>0.14285714285714285</v>
      </c>
    </row>
    <row r="12" spans="2:16" s="11" customFormat="1" ht="16.5" customHeight="1" thickBot="1">
      <c r="B12" s="20" t="s">
        <v>0</v>
      </c>
      <c r="C12" s="23">
        <f>SUM(C5:C11)</f>
        <v>5</v>
      </c>
      <c r="D12" s="21">
        <f t="shared" ref="D12:N12" si="1">SUM(D5:D11)</f>
        <v>2</v>
      </c>
      <c r="E12" s="21">
        <f t="shared" si="1"/>
        <v>2</v>
      </c>
      <c r="F12" s="21">
        <f t="shared" si="1"/>
        <v>7</v>
      </c>
      <c r="G12" s="21">
        <f t="shared" si="1"/>
        <v>9</v>
      </c>
      <c r="H12" s="21">
        <f t="shared" si="1"/>
        <v>3</v>
      </c>
      <c r="I12" s="21">
        <f t="shared" si="1"/>
        <v>2</v>
      </c>
      <c r="J12" s="21">
        <f t="shared" si="1"/>
        <v>7</v>
      </c>
      <c r="K12" s="21">
        <f t="shared" si="1"/>
        <v>4</v>
      </c>
      <c r="L12" s="21">
        <f t="shared" si="1"/>
        <v>5</v>
      </c>
      <c r="M12" s="21">
        <f t="shared" si="1"/>
        <v>2</v>
      </c>
      <c r="N12" s="21">
        <f t="shared" si="1"/>
        <v>1</v>
      </c>
      <c r="O12" s="21">
        <f>SUM(O5:O11)</f>
        <v>49</v>
      </c>
      <c r="P12" s="22">
        <f>SUM(P5:P11)</f>
        <v>1</v>
      </c>
    </row>
    <row r="13" spans="2:16" ht="4.5" customHeight="1"/>
    <row r="14" spans="2:16">
      <c r="B14" s="5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/>
  </sheetViews>
  <sheetFormatPr defaultColWidth="8.625" defaultRowHeight="13.5"/>
  <cols>
    <col min="1" max="1" width="1.625" style="2" customWidth="1"/>
    <col min="2" max="2" width="8.25" style="2" customWidth="1"/>
    <col min="3" max="14" width="5.125" style="6" customWidth="1"/>
    <col min="15" max="15" width="4.625" style="6" customWidth="1"/>
    <col min="16" max="16" width="10.125" style="6" customWidth="1"/>
    <col min="17" max="16384" width="8.625" style="2"/>
  </cols>
  <sheetData>
    <row r="1" spans="2:16" ht="24">
      <c r="B1" s="46" t="s">
        <v>26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2:16" ht="13.5" customHeight="1">
      <c r="N2" s="12"/>
      <c r="O2" s="12"/>
      <c r="P2" s="13" t="s">
        <v>28</v>
      </c>
    </row>
    <row r="3" spans="2:16" ht="4.5" customHeight="1" thickBot="1"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4"/>
      <c r="O3" s="14"/>
      <c r="P3" s="14"/>
    </row>
    <row r="4" spans="2:16" ht="27">
      <c r="B4" s="1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6" ht="16.5" customHeight="1">
      <c r="B5" s="15" t="s">
        <v>1</v>
      </c>
      <c r="C5" s="24" t="s">
        <v>23</v>
      </c>
      <c r="D5" s="16" t="s">
        <v>29</v>
      </c>
      <c r="E5" s="16" t="s">
        <v>29</v>
      </c>
      <c r="F5" s="16">
        <v>1</v>
      </c>
      <c r="G5" s="17">
        <v>1</v>
      </c>
      <c r="H5" s="16" t="s">
        <v>29</v>
      </c>
      <c r="I5" s="16" t="s">
        <v>29</v>
      </c>
      <c r="J5" s="16" t="s">
        <v>29</v>
      </c>
      <c r="K5" s="16" t="s">
        <v>29</v>
      </c>
      <c r="L5" s="16">
        <v>1</v>
      </c>
      <c r="M5" s="16">
        <v>1</v>
      </c>
      <c r="N5" s="16">
        <v>2</v>
      </c>
      <c r="O5" s="16">
        <f t="shared" ref="O5:O11" si="0">SUM(C5:N5)</f>
        <v>6</v>
      </c>
      <c r="P5" s="18">
        <f>O5/O12</f>
        <v>0.15384615384615385</v>
      </c>
    </row>
    <row r="6" spans="2:16" ht="16.5" customHeight="1">
      <c r="B6" s="4" t="s">
        <v>2</v>
      </c>
      <c r="C6" s="25">
        <v>1</v>
      </c>
      <c r="D6" s="16" t="s">
        <v>29</v>
      </c>
      <c r="E6" s="16" t="s">
        <v>29</v>
      </c>
      <c r="F6" s="16">
        <v>1</v>
      </c>
      <c r="G6" s="17">
        <v>1</v>
      </c>
      <c r="H6" s="16" t="s">
        <v>29</v>
      </c>
      <c r="I6" s="16">
        <v>1</v>
      </c>
      <c r="J6" s="16">
        <v>2</v>
      </c>
      <c r="K6" s="16" t="s">
        <v>29</v>
      </c>
      <c r="L6" s="16" t="s">
        <v>29</v>
      </c>
      <c r="M6" s="16" t="s">
        <v>29</v>
      </c>
      <c r="N6" s="16">
        <v>1</v>
      </c>
      <c r="O6" s="16">
        <f t="shared" si="0"/>
        <v>7</v>
      </c>
      <c r="P6" s="19">
        <f>O6/O12</f>
        <v>0.17948717948717949</v>
      </c>
    </row>
    <row r="7" spans="2:16" ht="16.5" customHeight="1">
      <c r="B7" s="4" t="s">
        <v>3</v>
      </c>
      <c r="C7" s="25" t="s">
        <v>29</v>
      </c>
      <c r="D7" s="16">
        <v>1</v>
      </c>
      <c r="E7" s="16">
        <v>1</v>
      </c>
      <c r="F7" s="16">
        <v>1</v>
      </c>
      <c r="G7" s="16" t="s">
        <v>29</v>
      </c>
      <c r="H7" s="16" t="s">
        <v>29</v>
      </c>
      <c r="I7" s="16" t="s">
        <v>29</v>
      </c>
      <c r="J7" s="16">
        <v>4</v>
      </c>
      <c r="K7" s="16" t="s">
        <v>29</v>
      </c>
      <c r="L7" s="16" t="s">
        <v>29</v>
      </c>
      <c r="M7" s="16">
        <v>1</v>
      </c>
      <c r="N7" s="16" t="s">
        <v>29</v>
      </c>
      <c r="O7" s="16">
        <f t="shared" si="0"/>
        <v>8</v>
      </c>
      <c r="P7" s="19">
        <f>O7/O12</f>
        <v>0.20512820512820512</v>
      </c>
    </row>
    <row r="8" spans="2:16" ht="16.5" customHeight="1">
      <c r="B8" s="4" t="s">
        <v>4</v>
      </c>
      <c r="C8" s="25">
        <v>1</v>
      </c>
      <c r="D8" s="16" t="s">
        <v>29</v>
      </c>
      <c r="E8" s="16" t="s">
        <v>29</v>
      </c>
      <c r="F8" s="16" t="s">
        <v>29</v>
      </c>
      <c r="G8" s="16" t="s">
        <v>29</v>
      </c>
      <c r="H8" s="16" t="s">
        <v>29</v>
      </c>
      <c r="I8" s="16" t="s">
        <v>29</v>
      </c>
      <c r="J8" s="16">
        <v>1</v>
      </c>
      <c r="K8" s="16">
        <v>1</v>
      </c>
      <c r="L8" s="16" t="s">
        <v>29</v>
      </c>
      <c r="M8" s="16" t="s">
        <v>29</v>
      </c>
      <c r="N8" s="16">
        <v>1</v>
      </c>
      <c r="O8" s="16">
        <f t="shared" si="0"/>
        <v>4</v>
      </c>
      <c r="P8" s="19">
        <f>O8/O12</f>
        <v>0.10256410256410256</v>
      </c>
    </row>
    <row r="9" spans="2:16" ht="16.5" customHeight="1">
      <c r="B9" s="4" t="s">
        <v>5</v>
      </c>
      <c r="C9" s="25" t="s">
        <v>29</v>
      </c>
      <c r="D9" s="16" t="s">
        <v>29</v>
      </c>
      <c r="E9" s="17">
        <v>1</v>
      </c>
      <c r="F9" s="16" t="s">
        <v>29</v>
      </c>
      <c r="G9" s="16" t="s">
        <v>29</v>
      </c>
      <c r="H9" s="16" t="s">
        <v>29</v>
      </c>
      <c r="I9" s="16" t="s">
        <v>29</v>
      </c>
      <c r="J9" s="16">
        <v>1</v>
      </c>
      <c r="K9" s="16" t="s">
        <v>29</v>
      </c>
      <c r="L9" s="16" t="s">
        <v>29</v>
      </c>
      <c r="M9" s="16">
        <v>2</v>
      </c>
      <c r="N9" s="16" t="s">
        <v>29</v>
      </c>
      <c r="O9" s="16">
        <f t="shared" si="0"/>
        <v>4</v>
      </c>
      <c r="P9" s="19">
        <f>O9/O12</f>
        <v>0.10256410256410256</v>
      </c>
    </row>
    <row r="10" spans="2:16" ht="16.5" customHeight="1">
      <c r="B10" s="4" t="s">
        <v>6</v>
      </c>
      <c r="C10" s="25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16" t="s">
        <v>29</v>
      </c>
      <c r="J10" s="16" t="s">
        <v>29</v>
      </c>
      <c r="K10" s="16">
        <v>2</v>
      </c>
      <c r="L10" s="16" t="s">
        <v>29</v>
      </c>
      <c r="M10" s="16">
        <v>2</v>
      </c>
      <c r="N10" s="16" t="s">
        <v>29</v>
      </c>
      <c r="O10" s="16">
        <f t="shared" si="0"/>
        <v>4</v>
      </c>
      <c r="P10" s="19">
        <f>O10/O12</f>
        <v>0.10256410256410256</v>
      </c>
    </row>
    <row r="11" spans="2:16" ht="16.5" customHeight="1">
      <c r="B11" s="10" t="s">
        <v>7</v>
      </c>
      <c r="C11" s="25" t="s">
        <v>29</v>
      </c>
      <c r="D11" s="17" t="s">
        <v>29</v>
      </c>
      <c r="E11" s="17" t="s">
        <v>29</v>
      </c>
      <c r="F11" s="17" t="s">
        <v>29</v>
      </c>
      <c r="G11" s="17">
        <v>1</v>
      </c>
      <c r="H11" s="17">
        <v>1</v>
      </c>
      <c r="I11" s="16">
        <v>1</v>
      </c>
      <c r="J11" s="16" t="s">
        <v>29</v>
      </c>
      <c r="K11" s="17">
        <v>2</v>
      </c>
      <c r="L11" s="16">
        <v>1</v>
      </c>
      <c r="M11" s="17" t="s">
        <v>29</v>
      </c>
      <c r="N11" s="16" t="s">
        <v>29</v>
      </c>
      <c r="O11" s="16">
        <f t="shared" si="0"/>
        <v>6</v>
      </c>
      <c r="P11" s="19">
        <f>O11/O12</f>
        <v>0.15384615384615385</v>
      </c>
    </row>
    <row r="12" spans="2:16" s="11" customFormat="1" ht="16.5" customHeight="1" thickBot="1">
      <c r="B12" s="20" t="s">
        <v>0</v>
      </c>
      <c r="C12" s="23">
        <f>SUM(C5:C11)</f>
        <v>2</v>
      </c>
      <c r="D12" s="21">
        <f t="shared" ref="D12:N12" si="1">SUM(D5:D11)</f>
        <v>1</v>
      </c>
      <c r="E12" s="21">
        <f t="shared" si="1"/>
        <v>2</v>
      </c>
      <c r="F12" s="21">
        <f t="shared" si="1"/>
        <v>3</v>
      </c>
      <c r="G12" s="21">
        <f t="shared" si="1"/>
        <v>3</v>
      </c>
      <c r="H12" s="21">
        <f t="shared" si="1"/>
        <v>1</v>
      </c>
      <c r="I12" s="21">
        <f t="shared" si="1"/>
        <v>2</v>
      </c>
      <c r="J12" s="21">
        <f t="shared" si="1"/>
        <v>8</v>
      </c>
      <c r="K12" s="21">
        <f t="shared" si="1"/>
        <v>5</v>
      </c>
      <c r="L12" s="21">
        <f t="shared" si="1"/>
        <v>2</v>
      </c>
      <c r="M12" s="21">
        <f t="shared" si="1"/>
        <v>6</v>
      </c>
      <c r="N12" s="21">
        <f t="shared" si="1"/>
        <v>4</v>
      </c>
      <c r="O12" s="21">
        <f>SUM(O5:O11)</f>
        <v>39</v>
      </c>
      <c r="P12" s="22">
        <f>SUM(P5:P11)</f>
        <v>1</v>
      </c>
    </row>
    <row r="13" spans="2:16" ht="4.5" customHeight="1"/>
    <row r="14" spans="2:16">
      <c r="B14" s="5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>
      <selection activeCell="F24" sqref="F24"/>
    </sheetView>
  </sheetViews>
  <sheetFormatPr defaultColWidth="8.625" defaultRowHeight="13.5"/>
  <cols>
    <col min="1" max="1" width="1.625" style="2" customWidth="1"/>
    <col min="2" max="2" width="8.25" style="2" customWidth="1"/>
    <col min="3" max="14" width="5.125" style="6" customWidth="1"/>
    <col min="15" max="15" width="4.625" style="6" customWidth="1"/>
    <col min="16" max="16" width="10.125" style="6" customWidth="1"/>
    <col min="17" max="16384" width="8.625" style="2"/>
  </cols>
  <sheetData>
    <row r="1" spans="2:16" ht="24">
      <c r="B1" s="46" t="s">
        <v>26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2:16" ht="13.5" customHeight="1">
      <c r="N2" s="12"/>
      <c r="O2" s="12"/>
      <c r="P2" s="13" t="s">
        <v>27</v>
      </c>
    </row>
    <row r="3" spans="2:16" ht="4.5" customHeight="1" thickBot="1"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4"/>
      <c r="O3" s="14"/>
      <c r="P3" s="14"/>
    </row>
    <row r="4" spans="2:16" ht="27">
      <c r="B4" s="1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6" ht="16.5" customHeight="1">
      <c r="B5" s="15" t="s">
        <v>1</v>
      </c>
      <c r="C5" s="27">
        <v>0</v>
      </c>
      <c r="D5" s="16">
        <v>1</v>
      </c>
      <c r="E5" s="16">
        <v>1</v>
      </c>
      <c r="F5" s="16">
        <v>0</v>
      </c>
      <c r="G5" s="17">
        <v>1</v>
      </c>
      <c r="H5" s="16">
        <v>0</v>
      </c>
      <c r="I5" s="16">
        <v>0</v>
      </c>
      <c r="J5" s="16">
        <v>1</v>
      </c>
      <c r="K5" s="16">
        <v>2</v>
      </c>
      <c r="L5" s="16">
        <v>0</v>
      </c>
      <c r="M5" s="16">
        <v>1</v>
      </c>
      <c r="N5" s="16">
        <v>2</v>
      </c>
      <c r="O5" s="16">
        <f t="shared" ref="O5:O11" si="0">SUM(C5:N5)</f>
        <v>9</v>
      </c>
      <c r="P5" s="18">
        <f>O5/O12</f>
        <v>0.22500000000000001</v>
      </c>
    </row>
    <row r="6" spans="2:16" ht="16.5" customHeight="1">
      <c r="B6" s="4" t="s">
        <v>2</v>
      </c>
      <c r="C6" s="28">
        <v>0</v>
      </c>
      <c r="D6" s="16">
        <v>0</v>
      </c>
      <c r="E6" s="16">
        <v>0</v>
      </c>
      <c r="F6" s="16">
        <v>0</v>
      </c>
      <c r="G6" s="17">
        <v>1</v>
      </c>
      <c r="H6" s="16">
        <v>0</v>
      </c>
      <c r="I6" s="16">
        <v>0</v>
      </c>
      <c r="J6" s="16">
        <v>0</v>
      </c>
      <c r="K6" s="16">
        <v>1</v>
      </c>
      <c r="L6" s="16">
        <v>0</v>
      </c>
      <c r="M6" s="16">
        <v>0</v>
      </c>
      <c r="N6" s="16">
        <v>0</v>
      </c>
      <c r="O6" s="16">
        <f t="shared" si="0"/>
        <v>2</v>
      </c>
      <c r="P6" s="19">
        <f>O6/O12</f>
        <v>0.05</v>
      </c>
    </row>
    <row r="7" spans="2:16" ht="16.5" customHeight="1">
      <c r="B7" s="4" t="s">
        <v>3</v>
      </c>
      <c r="C7" s="28">
        <v>1</v>
      </c>
      <c r="D7" s="16">
        <v>1</v>
      </c>
      <c r="E7" s="16">
        <v>2</v>
      </c>
      <c r="F7" s="16">
        <v>1</v>
      </c>
      <c r="G7" s="16">
        <v>0</v>
      </c>
      <c r="H7" s="16">
        <v>3</v>
      </c>
      <c r="I7" s="16">
        <v>0</v>
      </c>
      <c r="J7" s="16">
        <v>0</v>
      </c>
      <c r="K7" s="16">
        <v>1</v>
      </c>
      <c r="L7" s="16">
        <v>1</v>
      </c>
      <c r="M7" s="16">
        <v>2</v>
      </c>
      <c r="N7" s="16">
        <v>0</v>
      </c>
      <c r="O7" s="16">
        <f t="shared" si="0"/>
        <v>12</v>
      </c>
      <c r="P7" s="19">
        <f>O7/O12</f>
        <v>0.3</v>
      </c>
    </row>
    <row r="8" spans="2:16" ht="16.5" customHeight="1">
      <c r="B8" s="4" t="s">
        <v>4</v>
      </c>
      <c r="C8" s="28">
        <v>0</v>
      </c>
      <c r="D8" s="16">
        <v>1</v>
      </c>
      <c r="E8" s="16">
        <v>1</v>
      </c>
      <c r="F8" s="16">
        <v>0</v>
      </c>
      <c r="G8" s="16">
        <v>0</v>
      </c>
      <c r="H8" s="16">
        <v>0</v>
      </c>
      <c r="I8" s="16">
        <v>1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f t="shared" si="0"/>
        <v>3</v>
      </c>
      <c r="P8" s="19">
        <f>O8/O12</f>
        <v>7.4999999999999997E-2</v>
      </c>
    </row>
    <row r="9" spans="2:16" ht="16.5" customHeight="1">
      <c r="B9" s="4" t="s">
        <v>5</v>
      </c>
      <c r="C9" s="28">
        <v>0</v>
      </c>
      <c r="D9" s="16">
        <v>1</v>
      </c>
      <c r="E9" s="17">
        <v>0</v>
      </c>
      <c r="F9" s="16">
        <v>0</v>
      </c>
      <c r="G9" s="16">
        <v>0</v>
      </c>
      <c r="H9" s="16">
        <v>2</v>
      </c>
      <c r="I9" s="16">
        <v>0</v>
      </c>
      <c r="J9" s="16">
        <v>0</v>
      </c>
      <c r="K9" s="16">
        <v>1</v>
      </c>
      <c r="L9" s="16">
        <v>0</v>
      </c>
      <c r="M9" s="16">
        <v>0</v>
      </c>
      <c r="N9" s="16">
        <v>0</v>
      </c>
      <c r="O9" s="16">
        <f t="shared" si="0"/>
        <v>4</v>
      </c>
      <c r="P9" s="19">
        <f>O9/O12</f>
        <v>0.1</v>
      </c>
    </row>
    <row r="10" spans="2:16" ht="16.5" customHeight="1">
      <c r="B10" s="4" t="s">
        <v>6</v>
      </c>
      <c r="C10" s="28">
        <v>0</v>
      </c>
      <c r="D10" s="16">
        <v>0</v>
      </c>
      <c r="E10" s="16">
        <v>2</v>
      </c>
      <c r="F10" s="16">
        <v>1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f t="shared" si="0"/>
        <v>3</v>
      </c>
      <c r="P10" s="19">
        <f>O10/O12</f>
        <v>7.4999999999999997E-2</v>
      </c>
    </row>
    <row r="11" spans="2:16" ht="16.5" customHeight="1">
      <c r="B11" s="10" t="s">
        <v>7</v>
      </c>
      <c r="C11" s="28">
        <v>1</v>
      </c>
      <c r="D11" s="17">
        <v>0</v>
      </c>
      <c r="E11" s="17">
        <v>0</v>
      </c>
      <c r="F11" s="17">
        <v>1</v>
      </c>
      <c r="G11" s="17">
        <v>1</v>
      </c>
      <c r="H11" s="17">
        <v>0</v>
      </c>
      <c r="I11" s="16">
        <v>0</v>
      </c>
      <c r="J11" s="16">
        <v>1</v>
      </c>
      <c r="K11" s="17">
        <v>0</v>
      </c>
      <c r="L11" s="16">
        <v>1</v>
      </c>
      <c r="M11" s="17">
        <v>0</v>
      </c>
      <c r="N11" s="16">
        <v>2</v>
      </c>
      <c r="O11" s="16">
        <f t="shared" si="0"/>
        <v>7</v>
      </c>
      <c r="P11" s="19">
        <f>O11/O12</f>
        <v>0.17499999999999999</v>
      </c>
    </row>
    <row r="12" spans="2:16" s="11" customFormat="1" ht="16.5" customHeight="1" thickBot="1">
      <c r="B12" s="20" t="s">
        <v>0</v>
      </c>
      <c r="C12" s="23">
        <f>SUM(C5:C11)</f>
        <v>2</v>
      </c>
      <c r="D12" s="21">
        <f t="shared" ref="D12:N12" si="1">SUM(D5:D11)</f>
        <v>4</v>
      </c>
      <c r="E12" s="21">
        <f t="shared" si="1"/>
        <v>6</v>
      </c>
      <c r="F12" s="21">
        <f t="shared" si="1"/>
        <v>3</v>
      </c>
      <c r="G12" s="21">
        <f t="shared" si="1"/>
        <v>3</v>
      </c>
      <c r="H12" s="21">
        <f t="shared" si="1"/>
        <v>5</v>
      </c>
      <c r="I12" s="21">
        <f t="shared" si="1"/>
        <v>1</v>
      </c>
      <c r="J12" s="21">
        <f t="shared" si="1"/>
        <v>2</v>
      </c>
      <c r="K12" s="21">
        <f t="shared" si="1"/>
        <v>5</v>
      </c>
      <c r="L12" s="21">
        <f t="shared" si="1"/>
        <v>2</v>
      </c>
      <c r="M12" s="21">
        <f t="shared" si="1"/>
        <v>3</v>
      </c>
      <c r="N12" s="21">
        <f t="shared" si="1"/>
        <v>4</v>
      </c>
      <c r="O12" s="21">
        <f>SUM(O5:O11)</f>
        <v>40</v>
      </c>
      <c r="P12" s="22">
        <f>SUM(P5:P11)</f>
        <v>0.99999999999999978</v>
      </c>
    </row>
    <row r="13" spans="2:16" ht="4.5" customHeight="1"/>
    <row r="14" spans="2:16">
      <c r="B14" s="5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>
      <selection activeCell="H23" sqref="H23"/>
    </sheetView>
  </sheetViews>
  <sheetFormatPr defaultColWidth="8.625" defaultRowHeight="13.5"/>
  <cols>
    <col min="1" max="1" width="1.625" style="2" customWidth="1"/>
    <col min="2" max="2" width="8.25" style="2" customWidth="1"/>
    <col min="3" max="14" width="5.125" style="6" customWidth="1"/>
    <col min="15" max="15" width="4.625" style="6" customWidth="1"/>
    <col min="16" max="16" width="10.125" style="6" customWidth="1"/>
    <col min="17" max="16384" width="8.625" style="2"/>
  </cols>
  <sheetData>
    <row r="1" spans="2:16" ht="24">
      <c r="B1" s="46" t="s">
        <v>26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2:16" ht="13.5" customHeight="1">
      <c r="N2" s="12"/>
      <c r="O2" s="12"/>
      <c r="P2" s="13" t="s">
        <v>24</v>
      </c>
    </row>
    <row r="3" spans="2:16" ht="4.5" customHeight="1" thickBot="1"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4"/>
      <c r="O3" s="14"/>
      <c r="P3" s="14"/>
    </row>
    <row r="4" spans="2:16" ht="27">
      <c r="B4" s="1" t="s">
        <v>20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0</v>
      </c>
      <c r="P4" s="9" t="s">
        <v>22</v>
      </c>
    </row>
    <row r="5" spans="2:16" ht="16.5" customHeight="1">
      <c r="B5" s="15" t="s">
        <v>1</v>
      </c>
      <c r="C5" s="47"/>
      <c r="D5" s="16">
        <v>2</v>
      </c>
      <c r="E5" s="16" t="s">
        <v>23</v>
      </c>
      <c r="F5" s="16" t="s">
        <v>23</v>
      </c>
      <c r="G5" s="17">
        <v>1</v>
      </c>
      <c r="H5" s="16">
        <v>1</v>
      </c>
      <c r="I5" s="16" t="s">
        <v>23</v>
      </c>
      <c r="J5" s="16">
        <v>1</v>
      </c>
      <c r="K5" s="16">
        <v>1</v>
      </c>
      <c r="L5" s="16">
        <v>2</v>
      </c>
      <c r="M5" s="16">
        <v>2</v>
      </c>
      <c r="N5" s="16">
        <v>1</v>
      </c>
      <c r="O5" s="16">
        <f t="shared" ref="O5:O11" si="0">SUM(D5:N5)</f>
        <v>11</v>
      </c>
      <c r="P5" s="18">
        <f>O5/O12</f>
        <v>0.24444444444444444</v>
      </c>
    </row>
    <row r="6" spans="2:16" ht="16.5" customHeight="1">
      <c r="B6" s="4" t="s">
        <v>2</v>
      </c>
      <c r="C6" s="48"/>
      <c r="D6" s="16">
        <v>1</v>
      </c>
      <c r="E6" s="16" t="s">
        <v>23</v>
      </c>
      <c r="F6" s="16" t="s">
        <v>23</v>
      </c>
      <c r="G6" s="17">
        <v>1</v>
      </c>
      <c r="H6" s="16" t="s">
        <v>23</v>
      </c>
      <c r="I6" s="16">
        <v>1</v>
      </c>
      <c r="J6" s="16" t="s">
        <v>23</v>
      </c>
      <c r="K6" s="16" t="s">
        <v>23</v>
      </c>
      <c r="L6" s="16">
        <v>3</v>
      </c>
      <c r="M6" s="16" t="s">
        <v>23</v>
      </c>
      <c r="N6" s="16">
        <v>1</v>
      </c>
      <c r="O6" s="16">
        <f t="shared" si="0"/>
        <v>7</v>
      </c>
      <c r="P6" s="19">
        <f>O6/O12</f>
        <v>0.15555555555555556</v>
      </c>
    </row>
    <row r="7" spans="2:16" ht="16.5" customHeight="1">
      <c r="B7" s="4" t="s">
        <v>3</v>
      </c>
      <c r="C7" s="48"/>
      <c r="D7" s="16" t="s">
        <v>23</v>
      </c>
      <c r="E7" s="16">
        <v>2</v>
      </c>
      <c r="F7" s="16" t="s">
        <v>23</v>
      </c>
      <c r="G7" s="16">
        <v>4</v>
      </c>
      <c r="H7" s="16">
        <v>1</v>
      </c>
      <c r="I7" s="16" t="s">
        <v>25</v>
      </c>
      <c r="J7" s="16" t="s">
        <v>23</v>
      </c>
      <c r="K7" s="16" t="s">
        <v>23</v>
      </c>
      <c r="L7" s="16">
        <v>1</v>
      </c>
      <c r="M7" s="16" t="s">
        <v>23</v>
      </c>
      <c r="N7" s="16" t="s">
        <v>23</v>
      </c>
      <c r="O7" s="16">
        <f t="shared" si="0"/>
        <v>8</v>
      </c>
      <c r="P7" s="19">
        <f>O7/O12</f>
        <v>0.17777777777777778</v>
      </c>
    </row>
    <row r="8" spans="2:16" ht="16.5" customHeight="1">
      <c r="B8" s="4" t="s">
        <v>4</v>
      </c>
      <c r="C8" s="48"/>
      <c r="D8" s="16" t="s">
        <v>23</v>
      </c>
      <c r="E8" s="16" t="s">
        <v>23</v>
      </c>
      <c r="F8" s="16" t="s">
        <v>23</v>
      </c>
      <c r="G8" s="16" t="s">
        <v>23</v>
      </c>
      <c r="H8" s="16" t="s">
        <v>23</v>
      </c>
      <c r="I8" s="16" t="s">
        <v>23</v>
      </c>
      <c r="J8" s="16" t="s">
        <v>23</v>
      </c>
      <c r="K8" s="16" t="s">
        <v>23</v>
      </c>
      <c r="L8" s="16" t="s">
        <v>23</v>
      </c>
      <c r="M8" s="16" t="s">
        <v>23</v>
      </c>
      <c r="N8" s="16">
        <v>1</v>
      </c>
      <c r="O8" s="16">
        <f t="shared" si="0"/>
        <v>1</v>
      </c>
      <c r="P8" s="19">
        <f>O8/O12</f>
        <v>2.2222222222222223E-2</v>
      </c>
    </row>
    <row r="9" spans="2:16" ht="16.5" customHeight="1">
      <c r="B9" s="4" t="s">
        <v>5</v>
      </c>
      <c r="C9" s="48"/>
      <c r="D9" s="16" t="s">
        <v>23</v>
      </c>
      <c r="E9" s="17" t="s">
        <v>23</v>
      </c>
      <c r="F9" s="16" t="s">
        <v>23</v>
      </c>
      <c r="G9" s="16" t="s">
        <v>23</v>
      </c>
      <c r="H9" s="16" t="s">
        <v>23</v>
      </c>
      <c r="I9" s="16">
        <v>1</v>
      </c>
      <c r="J9" s="16" t="s">
        <v>23</v>
      </c>
      <c r="K9" s="16">
        <v>1</v>
      </c>
      <c r="L9" s="16">
        <v>1</v>
      </c>
      <c r="M9" s="16" t="s">
        <v>23</v>
      </c>
      <c r="N9" s="16">
        <v>2</v>
      </c>
      <c r="O9" s="16">
        <f t="shared" si="0"/>
        <v>5</v>
      </c>
      <c r="P9" s="19">
        <f>O9/O12</f>
        <v>0.1111111111111111</v>
      </c>
    </row>
    <row r="10" spans="2:16" ht="16.5" customHeight="1">
      <c r="B10" s="4" t="s">
        <v>6</v>
      </c>
      <c r="C10" s="48"/>
      <c r="D10" s="16" t="s">
        <v>23</v>
      </c>
      <c r="E10" s="16" t="s">
        <v>23</v>
      </c>
      <c r="F10" s="16" t="s">
        <v>23</v>
      </c>
      <c r="G10" s="16" t="s">
        <v>23</v>
      </c>
      <c r="H10" s="16" t="s">
        <v>23</v>
      </c>
      <c r="I10" s="16">
        <v>1</v>
      </c>
      <c r="J10" s="16">
        <v>1</v>
      </c>
      <c r="K10" s="16" t="s">
        <v>23</v>
      </c>
      <c r="L10" s="16">
        <v>1</v>
      </c>
      <c r="M10" s="16">
        <v>1</v>
      </c>
      <c r="N10" s="16">
        <v>1</v>
      </c>
      <c r="O10" s="16">
        <f t="shared" si="0"/>
        <v>5</v>
      </c>
      <c r="P10" s="19">
        <f>O10/O12</f>
        <v>0.1111111111111111</v>
      </c>
    </row>
    <row r="11" spans="2:16" ht="16.5" customHeight="1">
      <c r="B11" s="10" t="s">
        <v>7</v>
      </c>
      <c r="C11" s="48"/>
      <c r="D11" s="17" t="s">
        <v>23</v>
      </c>
      <c r="E11" s="17">
        <v>1</v>
      </c>
      <c r="F11" s="17" t="s">
        <v>23</v>
      </c>
      <c r="G11" s="17">
        <v>1</v>
      </c>
      <c r="H11" s="17">
        <v>1</v>
      </c>
      <c r="I11" s="16" t="s">
        <v>23</v>
      </c>
      <c r="J11" s="16">
        <v>1</v>
      </c>
      <c r="K11" s="17" t="s">
        <v>23</v>
      </c>
      <c r="L11" s="16" t="s">
        <v>23</v>
      </c>
      <c r="M11" s="17">
        <v>2</v>
      </c>
      <c r="N11" s="16">
        <v>2</v>
      </c>
      <c r="O11" s="16">
        <f t="shared" si="0"/>
        <v>8</v>
      </c>
      <c r="P11" s="19">
        <f>O11/O12</f>
        <v>0.17777777777777778</v>
      </c>
    </row>
    <row r="12" spans="2:16" s="11" customFormat="1" ht="16.5" customHeight="1" thickBot="1">
      <c r="B12" s="20" t="s">
        <v>0</v>
      </c>
      <c r="C12" s="49"/>
      <c r="D12" s="21">
        <f t="shared" ref="D12:N12" si="1">SUM(D5:D11)</f>
        <v>3</v>
      </c>
      <c r="E12" s="21">
        <f t="shared" si="1"/>
        <v>3</v>
      </c>
      <c r="F12" s="21">
        <f t="shared" si="1"/>
        <v>0</v>
      </c>
      <c r="G12" s="21">
        <f t="shared" si="1"/>
        <v>7</v>
      </c>
      <c r="H12" s="21">
        <f t="shared" si="1"/>
        <v>3</v>
      </c>
      <c r="I12" s="21">
        <f t="shared" si="1"/>
        <v>3</v>
      </c>
      <c r="J12" s="21">
        <f t="shared" si="1"/>
        <v>3</v>
      </c>
      <c r="K12" s="21">
        <f t="shared" si="1"/>
        <v>2</v>
      </c>
      <c r="L12" s="21">
        <f t="shared" si="1"/>
        <v>8</v>
      </c>
      <c r="M12" s="21">
        <f t="shared" si="1"/>
        <v>5</v>
      </c>
      <c r="N12" s="21">
        <f t="shared" si="1"/>
        <v>8</v>
      </c>
      <c r="O12" s="21">
        <f>SUM(O5:O11)</f>
        <v>45</v>
      </c>
      <c r="P12" s="22">
        <f>SUM(P5:P11)</f>
        <v>1.0000000000000002</v>
      </c>
    </row>
    <row r="13" spans="2:16" ht="4.5" customHeight="1"/>
    <row r="14" spans="2:16">
      <c r="B14" s="5" t="s">
        <v>21</v>
      </c>
    </row>
  </sheetData>
  <mergeCells count="2">
    <mergeCell ref="B1:P1"/>
    <mergeCell ref="C5:C12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10</vt:i4>
      </vt:variant>
    </vt:vector>
  </HeadingPairs>
  <TitlesOfParts>
    <vt:vector baseType="lpstr" size="10">
      <vt:lpstr>R7</vt:lpstr>
      <vt:lpstr>R6</vt:lpstr>
      <vt:lpstr>R５</vt:lpstr>
      <vt:lpstr>R4</vt:lpstr>
      <vt:lpstr>R3</vt:lpstr>
      <vt:lpstr>R2</vt:lpstr>
      <vt:lpstr>R1</vt:lpstr>
      <vt:lpstr>H30</vt:lpstr>
      <vt:lpstr>H29</vt:lpstr>
      <vt:lpstr>H28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2026-08-27T06:43:39Z</dcterms:created>
  <dcterms:modified xsi:type="dcterms:W3CDTF">2026-08-27T06:43:46Z</dcterms:modified>
</cp:coreProperties>
</file>