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66925"/>
  <xr:revisionPtr xr6:coauthVersionLast="36" xr6:coauthVersionMax="47" documentId="13_ncr:1_{582E57F7-5524-46C3-A500-46DD0B59233E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計算シート" sheetId="1"/>
    <sheet r:id="rId2" name="詳細試算" sheetId="4"/>
  </sheets>
  <definedNames>
    <definedName hidden="1" name="__IntlFixup">TRUE</definedName>
    <definedName hidden="1" localSheetId="1" name="__IntlFixupTable">#REF!</definedName>
    <definedName hidden="1" name="__IntlFixupTable">#REF!</definedName>
    <definedName hidden="1" localSheetId="1" name="_xlnm._FilterDatabase">詳細試算!#REF!</definedName>
    <definedName hidden="1" localSheetId="1" name="_Key1">#REF!</definedName>
    <definedName hidden="1" name="_Key1">#REF!</definedName>
    <definedName hidden="1" name="_Order1">255</definedName>
    <definedName hidden="1" localSheetId="1" name="_Sort">#REF!</definedName>
    <definedName hidden="1" name="_Sort">#REF!</definedName>
    <definedName hidden="1" name="a">{#N/A,#N/A,FALSE,"表形式"}</definedName>
    <definedName localSheetId="1" name="aaa">#N/A</definedName>
    <definedName hidden="1" name="AHO">{#N/A,#N/A,FALSE,"表形式"}</definedName>
    <definedName hidden="1" name="b">{#N/A,#N/A,FALSE,"表形式"}</definedName>
    <definedName hidden="1" name="BAKA">{#N/A,#N/A,FALSE,"表形式"}</definedName>
    <definedName localSheetId="1" name="boxes">#REF!,#REF!</definedName>
    <definedName name="boxes">#REF!,#REF!</definedName>
    <definedName localSheetId="1" name="button_area_1">#REF!</definedName>
    <definedName name="button_area_1">#REF!</definedName>
    <definedName name="CC">#REF!</definedName>
    <definedName localSheetId="1" name="CCT">#REF!</definedName>
    <definedName name="CCT">#REF!</definedName>
    <definedName localSheetId="1" name="celltips_area">#REF!</definedName>
    <definedName name="celltips_area">#REF!</definedName>
    <definedName hidden="1" name="dai">{#N/A,#N/A,FALSE,"表形式"}</definedName>
    <definedName hidden="1" name="daiu">{#N/A,#N/A,FALSE,"表形式"}</definedName>
    <definedName localSheetId="1" name="data1">#REF!</definedName>
    <definedName name="data1">#REF!</definedName>
    <definedName localSheetId="1" name="data10">#REF!</definedName>
    <definedName name="data10">#REF!</definedName>
    <definedName localSheetId="1" name="data100">#REF!</definedName>
    <definedName name="data100">#REF!</definedName>
    <definedName localSheetId="1" name="data101">#REF!</definedName>
    <definedName name="data101">#REF!</definedName>
    <definedName localSheetId="1" name="data11">#REF!</definedName>
    <definedName name="data11">#REF!</definedName>
    <definedName localSheetId="1" name="data12">#REF!</definedName>
    <definedName name="data12">#REF!</definedName>
    <definedName localSheetId="1" name="data13">#REF!</definedName>
    <definedName name="data13">#REF!</definedName>
    <definedName localSheetId="1" name="data14">#REF!</definedName>
    <definedName name="data14">#REF!</definedName>
    <definedName localSheetId="1" name="data15">#REF!</definedName>
    <definedName name="data15">#REF!</definedName>
    <definedName localSheetId="1" name="data16">#REF!</definedName>
    <definedName name="data16">#REF!</definedName>
    <definedName localSheetId="1" name="data17">#REF!</definedName>
    <definedName name="data17">#REF!</definedName>
    <definedName localSheetId="1" name="data18">#REF!</definedName>
    <definedName name="data18">#REF!</definedName>
    <definedName localSheetId="1" name="data19">#REF!</definedName>
    <definedName name="data19">#REF!</definedName>
    <definedName localSheetId="1" name="data2">#REF!</definedName>
    <definedName name="data2">#REF!</definedName>
    <definedName localSheetId="1" name="data20">#REF!</definedName>
    <definedName name="data20">#REF!</definedName>
    <definedName localSheetId="1" name="data21">#REF!</definedName>
    <definedName name="data21">#REF!</definedName>
    <definedName localSheetId="1" name="data22">#REF!</definedName>
    <definedName name="data22">#REF!</definedName>
    <definedName localSheetId="1" name="data23">#REF!</definedName>
    <definedName name="data23">#REF!</definedName>
    <definedName localSheetId="1" name="data24">#REF!</definedName>
    <definedName name="data24">#REF!</definedName>
    <definedName localSheetId="1" name="data25">#REF!</definedName>
    <definedName name="data25">#REF!</definedName>
    <definedName localSheetId="1" name="data26">#REF!</definedName>
    <definedName name="data26">#REF!</definedName>
    <definedName localSheetId="1" name="data27">#REF!</definedName>
    <definedName name="data27">#REF!</definedName>
    <definedName localSheetId="1" name="data28">#REF!</definedName>
    <definedName name="data28">#REF!</definedName>
    <definedName localSheetId="1" name="data29">#REF!</definedName>
    <definedName name="data29">#REF!</definedName>
    <definedName localSheetId="1" name="data3">#REF!</definedName>
    <definedName name="data3">#REF!</definedName>
    <definedName localSheetId="1" name="data30">#REF!</definedName>
    <definedName name="data30">#REF!</definedName>
    <definedName localSheetId="1" name="data31">#REF!</definedName>
    <definedName name="data31">#REF!</definedName>
    <definedName localSheetId="1" name="data32">#REF!</definedName>
    <definedName name="data32">#REF!</definedName>
    <definedName localSheetId="1" name="data33">#REF!</definedName>
    <definedName name="data33">#REF!</definedName>
    <definedName localSheetId="1" name="data34">#REF!</definedName>
    <definedName name="data34">#REF!</definedName>
    <definedName localSheetId="1" name="data35">#REF!</definedName>
    <definedName name="data35">#REF!</definedName>
    <definedName localSheetId="1" name="data36">#REF!</definedName>
    <definedName name="data36">#REF!</definedName>
    <definedName localSheetId="1" name="data37">#REF!</definedName>
    <definedName name="data37">#REF!</definedName>
    <definedName localSheetId="1" name="data38">#REF!</definedName>
    <definedName name="data38">#REF!</definedName>
    <definedName localSheetId="1" name="data39">#REF!</definedName>
    <definedName name="data39">#REF!</definedName>
    <definedName localSheetId="1" name="data4">#REF!</definedName>
    <definedName name="data4">#REF!</definedName>
    <definedName localSheetId="1" name="data40">#REF!</definedName>
    <definedName name="data40">#REF!</definedName>
    <definedName localSheetId="1" name="data41">#REF!</definedName>
    <definedName name="data41">#REF!</definedName>
    <definedName localSheetId="1" name="data42">#REF!</definedName>
    <definedName name="data42">#REF!</definedName>
    <definedName localSheetId="1" name="data43">#REF!</definedName>
    <definedName name="data43">#REF!</definedName>
    <definedName localSheetId="1" name="data44">#REF!</definedName>
    <definedName name="data44">#REF!</definedName>
    <definedName localSheetId="1" name="data45">#REF!</definedName>
    <definedName name="data45">#REF!</definedName>
    <definedName localSheetId="1" name="data46">#REF!</definedName>
    <definedName name="data46">#REF!</definedName>
    <definedName localSheetId="1" name="data47">#REF!</definedName>
    <definedName name="data47">#REF!</definedName>
    <definedName localSheetId="1" name="data48">#REF!</definedName>
    <definedName name="data48">#REF!</definedName>
    <definedName localSheetId="1" name="data49">#REF!</definedName>
    <definedName name="data49">#REF!</definedName>
    <definedName localSheetId="1" name="data5">#REF!</definedName>
    <definedName name="data5">#REF!</definedName>
    <definedName localSheetId="1" name="data50">#REF!</definedName>
    <definedName name="data50">#REF!</definedName>
    <definedName localSheetId="1" name="data51">#REF!</definedName>
    <definedName name="data51">#REF!</definedName>
    <definedName localSheetId="1" name="data52">#REF!</definedName>
    <definedName name="data52">#REF!</definedName>
    <definedName localSheetId="1" name="data53">#REF!</definedName>
    <definedName name="data53">#REF!</definedName>
    <definedName localSheetId="1" name="data54">#REF!</definedName>
    <definedName name="data54">#REF!</definedName>
    <definedName localSheetId="1" name="data55">#REF!</definedName>
    <definedName name="data55">#REF!</definedName>
    <definedName localSheetId="1" name="data56">#REF!</definedName>
    <definedName name="data56">#REF!</definedName>
    <definedName localSheetId="1" name="data57">#REF!</definedName>
    <definedName name="data57">#REF!</definedName>
    <definedName localSheetId="1" name="data58">#REF!</definedName>
    <definedName name="data58">#REF!</definedName>
    <definedName localSheetId="1" name="data59">#REF!</definedName>
    <definedName name="data59">#REF!</definedName>
    <definedName localSheetId="1" name="data6">#REF!</definedName>
    <definedName name="data6">#REF!</definedName>
    <definedName localSheetId="1" name="data60">#REF!</definedName>
    <definedName name="data60">#REF!</definedName>
    <definedName localSheetId="1" name="data61">#REF!</definedName>
    <definedName name="data61">#REF!</definedName>
    <definedName localSheetId="1" name="data62">#REF!</definedName>
    <definedName name="data62">#REF!</definedName>
    <definedName localSheetId="1" name="data63">#REF!</definedName>
    <definedName name="data63">#REF!</definedName>
    <definedName localSheetId="1" name="data64">#REF!</definedName>
    <definedName name="data64">#REF!</definedName>
    <definedName localSheetId="1" name="data65">#REF!</definedName>
    <definedName name="data65">#REF!</definedName>
    <definedName localSheetId="1" name="data66">#REF!</definedName>
    <definedName name="data66">#REF!</definedName>
    <definedName localSheetId="1" name="data67">#REF!</definedName>
    <definedName name="data67">#REF!</definedName>
    <definedName localSheetId="1" name="data68">#REF!</definedName>
    <definedName name="data68">#REF!</definedName>
    <definedName localSheetId="1" name="data69">#REF!</definedName>
    <definedName name="data69">#REF!</definedName>
    <definedName localSheetId="1" name="data7">#REF!</definedName>
    <definedName name="data7">#REF!</definedName>
    <definedName localSheetId="1" name="data70">#REF!</definedName>
    <definedName name="data70">#REF!</definedName>
    <definedName localSheetId="1" name="data71">#REF!</definedName>
    <definedName name="data71">#REF!</definedName>
    <definedName localSheetId="1" name="data72">#REF!</definedName>
    <definedName name="data72">#REF!</definedName>
    <definedName localSheetId="1" name="data73">#REF!</definedName>
    <definedName name="data73">#REF!</definedName>
    <definedName localSheetId="1" name="data74">#REF!</definedName>
    <definedName name="data74">#REF!</definedName>
    <definedName localSheetId="1" name="data75">#REF!</definedName>
    <definedName name="data75">#REF!</definedName>
    <definedName localSheetId="1" name="data76">#REF!</definedName>
    <definedName name="data76">#REF!</definedName>
    <definedName localSheetId="1" name="data77">#REF!</definedName>
    <definedName name="data77">#REF!</definedName>
    <definedName localSheetId="1" name="data78">#REF!</definedName>
    <definedName name="data78">#REF!</definedName>
    <definedName localSheetId="1" name="data79">#REF!</definedName>
    <definedName name="data79">#REF!</definedName>
    <definedName localSheetId="1" name="data8">#REF!</definedName>
    <definedName name="data8">#REF!</definedName>
    <definedName localSheetId="1" name="data80">#REF!</definedName>
    <definedName name="data80">#REF!</definedName>
    <definedName localSheetId="1" name="data81">#REF!</definedName>
    <definedName name="data81">#REF!</definedName>
    <definedName localSheetId="1" name="data82">#REF!</definedName>
    <definedName name="data82">#REF!</definedName>
    <definedName localSheetId="1" name="data83">#REF!</definedName>
    <definedName name="data83">#REF!</definedName>
    <definedName localSheetId="1" name="data84">#REF!</definedName>
    <definedName name="data84">#REF!</definedName>
    <definedName localSheetId="1" name="data85">#REF!</definedName>
    <definedName name="data85">#REF!</definedName>
    <definedName localSheetId="1" name="data86">#REF!</definedName>
    <definedName name="data86">#REF!</definedName>
    <definedName localSheetId="1" name="data87">#REF!</definedName>
    <definedName name="data87">#REF!</definedName>
    <definedName localSheetId="1" name="data88">#REF!</definedName>
    <definedName name="data88">#REF!</definedName>
    <definedName localSheetId="1" name="data89">#REF!</definedName>
    <definedName name="data89">#REF!</definedName>
    <definedName localSheetId="1" name="data9">#REF!</definedName>
    <definedName name="data9">#REF!</definedName>
    <definedName localSheetId="1" name="data90">#REF!</definedName>
    <definedName name="data90">#REF!</definedName>
    <definedName localSheetId="1" name="data91">#REF!</definedName>
    <definedName name="data91">#REF!</definedName>
    <definedName localSheetId="1" name="data92">#REF!</definedName>
    <definedName name="data92">#REF!</definedName>
    <definedName localSheetId="1" name="data93">#REF!</definedName>
    <definedName name="data93">#REF!</definedName>
    <definedName localSheetId="1" name="data94">#REF!</definedName>
    <definedName name="data94">#REF!</definedName>
    <definedName localSheetId="1" name="data95">#REF!</definedName>
    <definedName name="data95">#REF!</definedName>
    <definedName localSheetId="1" name="data96">#REF!</definedName>
    <definedName name="data96">#REF!</definedName>
    <definedName localSheetId="1" name="data97">#REF!</definedName>
    <definedName name="data97">#REF!</definedName>
    <definedName localSheetId="1" name="data98">#REF!</definedName>
    <definedName name="data98">#REF!</definedName>
    <definedName localSheetId="1" name="data99">#REF!</definedName>
    <definedName name="data99">#REF!</definedName>
    <definedName hidden="1" name="dausi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localSheetId="1" name="display_area_2">#REF!</definedName>
    <definedName name="display_area_2">#REF!</definedName>
    <definedName localSheetId="1" name="GO">#N/A</definedName>
    <definedName localSheetId="1" name="GoAssetChart">#N/A</definedName>
    <definedName localSheetId="1" name="GoBack">#N/A</definedName>
    <definedName localSheetId="1" name="GoBalanceSheet">#N/A</definedName>
    <definedName localSheetId="1" name="GoCashFlow">#N/A</definedName>
    <definedName localSheetId="1" name="GoData">#N/A</definedName>
    <definedName localSheetId="1" name="GoIncomeChart">#N/A</definedName>
    <definedName hidden="1" name="hotel">{#N/A,#N/A,FALSE,"表形式"}</definedName>
    <definedName hidden="1" name="hotel増設後発電">{#N/A,#N/A,FALSE,"表形式"}</definedName>
    <definedName localSheetId="1" name="ｌｋｌｋ">#N/A</definedName>
    <definedName localSheetId="1" name="NO">#REF!</definedName>
    <definedName name="NO">#REF!</definedName>
    <definedName localSheetId="1" name="_xlnm.Print_Area">詳細試算!$B$1:$R$21</definedName>
    <definedName localSheetId="1" name="TABLE.K">#REF!</definedName>
    <definedName name="TABLE.K">#REF!</definedName>
    <definedName localSheetId="1" name="TABLE.R">#REF!</definedName>
    <definedName name="TABLE.R">#REF!</definedName>
    <definedName localSheetId="1" name="TABLE.S">#REF!</definedName>
    <definedName name="TABLE.S">#REF!</definedName>
    <definedName localSheetId="1" name="TABLE.V">#REF!</definedName>
    <definedName name="TABLE.V">#REF!</definedName>
    <definedName hidden="1" name="thload">{#N/A,#N/A,FALSE,"表形式"}</definedName>
    <definedName localSheetId="1" name="TOT">#REF!</definedName>
    <definedName name="TOT">#REF!</definedName>
    <definedName localSheetId="1" name="T登録簿">#REF!</definedName>
    <definedName name="T登録簿">#REF!</definedName>
    <definedName hidden="1" name="why">{#N/A,#N/A,FALSE,"表形式"}</definedName>
    <definedName hidden="1" name="wrn.デマンド帳票.">{#N/A,#N/A,FALSE,"表形式"}</definedName>
    <definedName hidden="1" name="あほ">{#N/A,#N/A,FALSE,"表形式"}</definedName>
    <definedName name="ｴｺｱｲｽ諸元">#REF!</definedName>
    <definedName hidden="1" name="おｋ">{#N/A,#N/A,FALSE,"表形式"}</definedName>
    <definedName name="ｶﾞｽﾋｰﾎﾟﾝ諸元">#REF!</definedName>
    <definedName name="サイクル">#REF!</definedName>
    <definedName localSheetId="1" name="ﾀﾞｸﾄ一式">#REF!</definedName>
    <definedName name="ﾀﾞｸﾄ一式">#REF!</definedName>
    <definedName name="ﾋﾞﾙﾏﾙﾁ諸元">#REF!</definedName>
    <definedName localSheetId="1" name="機器一式">#REF!</definedName>
    <definedName name="機器一式">#REF!</definedName>
    <definedName name="機器記載欄">#REF!</definedName>
    <definedName name="機器種別計">#REF!</definedName>
    <definedName name="型式2">#REF!</definedName>
    <definedName hidden="1" name="嫌">{#N/A,#N/A,FALSE,"表形式"}</definedName>
    <definedName hidden="1" name="購入分">{#N/A,#N/A,FALSE,"表形式"}</definedName>
    <definedName hidden="1" name="合計">{#N/A,#N/A,FALSE,"表形式"}</definedName>
    <definedName name="最高負荷">#REF!</definedName>
    <definedName name="最高負荷２">#REF!</definedName>
    <definedName localSheetId="1" name="自動一式">#REF!</definedName>
    <definedName name="自動一式">#REF!</definedName>
    <definedName hidden="1" name="実績分析">{#N/A,#N/A,FALSE,"表形式"}</definedName>
    <definedName hidden="1" name="西村">{#N/A,#N/A,FALSE,"表形式"}</definedName>
    <definedName hidden="1" name="全量購入分析">{#N/A,#N/A,FALSE,"表形式"}</definedName>
    <definedName hidden="1" name="増設後量">{#N/A,#N/A,FALSE,"表形式"}</definedName>
    <definedName name="蓄熱配管">#REF!</definedName>
    <definedName hidden="1" name="提案書２">{#N/A,#N/A,FALSE,"表形式"}</definedName>
    <definedName localSheetId="1" name="入力画面4">#N/A</definedName>
    <definedName localSheetId="1" name="配管一式">#REF!</definedName>
    <definedName name="配管一式">#REF!</definedName>
    <definedName hidden="1" name="発電">{#N/A,#N/A,FALSE,"表形式"}</definedName>
    <definedName name="保守費用">#REF!</definedName>
    <definedName name="面積">#REF!</definedName>
    <definedName localSheetId="1" name="戻り２">#N/A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6" i="4"/>
  <c r="K5" i="4"/>
  <c r="K4" i="4"/>
  <c r="O4" i="4" l="1"/>
  <c r="N4" i="4"/>
  <c r="J6" i="4"/>
  <c r="O6" i="4" s="1"/>
  <c r="J5" i="4"/>
  <c r="O5" i="4" s="1"/>
  <c r="J4" i="4"/>
  <c r="N6" i="4" s="1"/>
  <c r="J3" i="4"/>
  <c r="N5" i="4" s="1"/>
  <c r="F11" i="4" l="1"/>
  <c r="F12" i="4" s="1"/>
  <c r="F20" i="4" s="1"/>
  <c r="Q11" i="4"/>
  <c r="Q12" i="4" s="1"/>
  <c r="L11" i="4"/>
  <c r="G11" i="4"/>
  <c r="G12" i="4" s="1"/>
  <c r="M11" i="4"/>
  <c r="M16" i="4" s="1"/>
  <c r="M12" i="4"/>
  <c r="M20" i="4" s="1"/>
  <c r="L12" i="4"/>
  <c r="L20" i="4" s="1"/>
  <c r="P11" i="4"/>
  <c r="P16" i="4" s="1"/>
  <c r="O11" i="4"/>
  <c r="N11" i="4"/>
  <c r="N16" i="4" s="1"/>
  <c r="K11" i="4"/>
  <c r="K16" i="4" s="1"/>
  <c r="J11" i="4"/>
  <c r="J16" i="4" s="1"/>
  <c r="I11" i="4"/>
  <c r="H11" i="4"/>
  <c r="H16" i="4" s="1"/>
  <c r="P12" i="4"/>
  <c r="P20" i="4" s="1"/>
  <c r="O12" i="4"/>
  <c r="O20" i="4" s="1"/>
  <c r="N12" i="4"/>
  <c r="N20" i="4" s="1"/>
  <c r="K12" i="4"/>
  <c r="K20" i="4" s="1"/>
  <c r="J12" i="4"/>
  <c r="J20" i="4" s="1"/>
  <c r="I12" i="4"/>
  <c r="I20" i="4" s="1"/>
  <c r="H12" i="4"/>
  <c r="H20" i="4" s="1"/>
  <c r="O16" i="4"/>
  <c r="L16" i="4"/>
  <c r="I16" i="4"/>
  <c r="F16" i="4" l="1"/>
  <c r="Q20" i="4"/>
  <c r="Q16" i="4"/>
  <c r="G20" i="4"/>
  <c r="G16" i="4"/>
  <c r="R16" i="4" s="1"/>
  <c r="R12" i="4" l="1"/>
  <c r="R11" i="4" l="1"/>
  <c r="R20" i="4" l="1"/>
  <c r="D19" i="1" s="1"/>
  <c r="D18" i="1"/>
  <c r="D20" i="1" l="1"/>
  <c r="B21" i="1" s="1"/>
  <c r="R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慎治</author>
  </authors>
  <commentList>
    <comment ref="F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四国電力排出係数</t>
        </r>
      </text>
    </comment>
  </commentList>
</comments>
</file>

<file path=xl/sharedStrings.xml><?xml version="1.0" encoding="utf-8"?>
<sst xmlns="http://schemas.openxmlformats.org/spreadsheetml/2006/main" count="107" uniqueCount="68">
  <si>
    <t>■ エネルギー使用想定</t>
    <rPh sb="7" eb="9">
      <t>シヨウ</t>
    </rPh>
    <rPh sb="9" eb="11">
      <t>ソウテイ</t>
    </rPh>
    <phoneticPr fontId="5"/>
  </si>
  <si>
    <t>CO2排出換算係数</t>
    <rPh sb="3" eb="5">
      <t>ハイシュツ</t>
    </rPh>
    <rPh sb="5" eb="7">
      <t>カンザン</t>
    </rPh>
    <rPh sb="7" eb="9">
      <t>ケイスウ</t>
    </rPh>
    <phoneticPr fontId="5"/>
  </si>
  <si>
    <t>中間期</t>
    <rPh sb="0" eb="3">
      <t>チュウカンキ</t>
    </rPh>
    <phoneticPr fontId="5"/>
  </si>
  <si>
    <t>電力</t>
    <rPh sb="0" eb="2">
      <t>デンリョク</t>
    </rPh>
    <phoneticPr fontId="5"/>
  </si>
  <si>
    <t>kg-CO2/kWh</t>
  </si>
  <si>
    <t>単位</t>
    <rPh sb="0" eb="2">
      <t>タンイ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</si>
  <si>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</si>
  <si>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</si>
  <si>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</si>
  <si>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</si>
  <si>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</si>
  <si>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</si>
  <si>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</si>
  <si>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</si>
  <si>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</si>
  <si>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</si>
  <si>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</si>
  <si>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</si>
  <si>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5"/>
  </si>
  <si>
    <t>a</t>
    <phoneticPr fontId="5"/>
  </si>
  <si>
    <t>日数</t>
    <rPh sb="0" eb="2">
      <t>ニッスウ</t>
    </rPh>
    <phoneticPr fontId="5"/>
  </si>
  <si>
    <t>日</t>
    <rPh sb="0" eb="1">
      <t>ニチ</t>
    </rPh>
    <phoneticPr fontId="5"/>
  </si>
  <si>
    <t>b</t>
    <phoneticPr fontId="5"/>
  </si>
  <si>
    <t>c</t>
    <phoneticPr fontId="5"/>
  </si>
  <si>
    <t>d</t>
    <phoneticPr fontId="5"/>
  </si>
  <si>
    <t>c*CO2原単位</t>
    <rPh sb="5" eb="8">
      <t>ゲンタンイ</t>
    </rPh>
    <phoneticPr fontId="5"/>
  </si>
  <si>
    <t>kg</t>
  </si>
  <si>
    <t>e</t>
    <phoneticPr fontId="5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</si>
  <si>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</si>
  <si>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</si>
  <si>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（入力）</t>
    <rPh sb="1" eb="3">
      <t>ニュウリョク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</si>
  <si>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</si>
  <si>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</si>
  <si>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</si>
  <si>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</si>
  <si>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r>
      <t>CO</t>
    </r>
    <r>
      <rPr>
        <sz val="9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</si>
  <si>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CO2排出量</t>
    <rPh sb="3" eb="5">
      <t>ハイシュツ</t>
    </rPh>
    <rPh sb="5" eb="6">
      <t>リョウ</t>
    </rPh>
    <phoneticPr fontId="5"/>
  </si>
  <si>
    <t>CO2排出量</t>
    <phoneticPr fontId="5"/>
  </si>
  <si>
    <t>※1 カタログ等で確認し入力ください。</t>
    <rPh sb="7" eb="8">
      <t>ナド</t>
    </rPh>
    <phoneticPr fontId="1"/>
  </si>
  <si>
    <r>
      <t>空調設備　CO</t>
    </r>
    <r>
      <rPr>
        <b/>
        <vertAlign val="subscript"/>
        <sz val="16"/>
        <color theme="1"/>
        <rFont val="Meiryo UI"/>
        <family val="3"/>
        <charset val="128"/>
      </rPr>
      <t>2</t>
    </r>
    <r>
      <rPr>
        <b/>
        <sz val="16"/>
        <color theme="1"/>
        <rFont val="Meiryo UI"/>
        <family val="3"/>
        <charset val="128"/>
      </rPr>
      <t>削減計算シート</t>
    </r>
    <rPh sb="0" eb="4">
      <t>クウチョウセツビ</t>
    </rPh>
    <rPh sb="8" eb="10">
      <t>サクゲン</t>
    </rPh>
    <rPh sb="10" eb="12">
      <t>ケイサン</t>
    </rPh>
    <phoneticPr fontId="1"/>
  </si>
  <si>
    <t>①メーカー</t>
    <phoneticPr fontId="1"/>
  </si>
  <si>
    <t>②型式</t>
    <rPh sb="1" eb="3">
      <t>カタシキ</t>
    </rPh>
    <phoneticPr fontId="1"/>
  </si>
  <si>
    <t>空調設備の更新計画を入力してください</t>
    <rPh sb="0" eb="4">
      <t>クウチョウセツビ</t>
    </rPh>
    <rPh sb="5" eb="7">
      <t>コウシン</t>
    </rPh>
    <rPh sb="7" eb="9">
      <t>ケイカク</t>
    </rPh>
    <rPh sb="10" eb="12">
      <t>ニュウリョク</t>
    </rPh>
    <phoneticPr fontId="1"/>
  </si>
  <si>
    <t>③消費電力(冷房)</t>
    <rPh sb="1" eb="3">
      <t>ショウヒ</t>
    </rPh>
    <rPh sb="3" eb="5">
      <t>デンリョク</t>
    </rPh>
    <rPh sb="6" eb="8">
      <t>レイボウ</t>
    </rPh>
    <phoneticPr fontId="1"/>
  </si>
  <si>
    <t>　 消費電力(暖房)</t>
    <rPh sb="7" eb="9">
      <t>ダンボウ</t>
    </rPh>
    <phoneticPr fontId="1"/>
  </si>
  <si>
    <t>冷房</t>
    <rPh sb="0" eb="2">
      <t>レイボウ</t>
    </rPh>
    <phoneticPr fontId="5"/>
  </si>
  <si>
    <t>暖房</t>
    <rPh sb="0" eb="2">
      <t>ダンボウ</t>
    </rPh>
    <phoneticPr fontId="5"/>
  </si>
  <si>
    <t>更新前</t>
    <rPh sb="0" eb="2">
      <t>コウシン</t>
    </rPh>
    <rPh sb="2" eb="3">
      <t>マエ</t>
    </rPh>
    <phoneticPr fontId="1"/>
  </si>
  <si>
    <t>換算係数</t>
    <rPh sb="0" eb="2">
      <t>カンザン</t>
    </rPh>
    <rPh sb="2" eb="4">
      <t>ケイスウ</t>
    </rPh>
    <phoneticPr fontId="5"/>
  </si>
  <si>
    <t>更新後</t>
    <rPh sb="0" eb="2">
      <t>コウシン</t>
    </rPh>
    <rPh sb="2" eb="3">
      <t>ゴ</t>
    </rPh>
    <phoneticPr fontId="1"/>
  </si>
  <si>
    <t>月間電気使用量</t>
    <rPh sb="0" eb="2">
      <t>ゲッカン</t>
    </rPh>
    <rPh sb="2" eb="7">
      <t>デンキシヨウリョウ</t>
    </rPh>
    <phoneticPr fontId="5"/>
  </si>
  <si>
    <t>kWh</t>
    <phoneticPr fontId="5"/>
  </si>
  <si>
    <t>■負荷</t>
    <rPh sb="1" eb="3">
      <t>フカ</t>
    </rPh>
    <phoneticPr fontId="5"/>
  </si>
  <si>
    <t>b*CO2原単位</t>
    <rPh sb="5" eb="8">
      <t>ゲンタンイ</t>
    </rPh>
    <phoneticPr fontId="5"/>
  </si>
  <si>
    <t>更新前負荷*a</t>
    <rPh sb="0" eb="2">
      <t>コウシン</t>
    </rPh>
    <rPh sb="2" eb="3">
      <t>マエ</t>
    </rPh>
    <rPh sb="3" eb="5">
      <t>フカ</t>
    </rPh>
    <phoneticPr fontId="5"/>
  </si>
  <si>
    <t>更新後負荷*a</t>
    <rPh sb="0" eb="3">
      <t>コウシンゴ</t>
    </rPh>
    <rPh sb="3" eb="5">
      <t>フカ</t>
    </rPh>
    <phoneticPr fontId="5"/>
  </si>
  <si>
    <r>
      <rPr>
        <sz val="10"/>
        <color theme="1"/>
        <rFont val="Meiryo UI"/>
        <family val="3"/>
        <charset val="128"/>
      </rPr>
      <t>機器効率</t>
    </r>
    <r>
      <rPr>
        <sz val="9"/>
        <color theme="1"/>
        <rFont val="Meiryo UI"/>
        <family val="3"/>
        <charset val="128"/>
      </rPr>
      <t>（計算シート入力値）</t>
    </r>
    <phoneticPr fontId="1"/>
  </si>
  <si>
    <r>
      <t>負荷</t>
    </r>
    <r>
      <rPr>
        <sz val="9"/>
        <color theme="1"/>
        <rFont val="Meiryo UI"/>
        <family val="3"/>
        <charset val="128"/>
      </rPr>
      <t>（9時間/日運転）</t>
    </r>
    <phoneticPr fontId="1"/>
  </si>
  <si>
    <r>
      <t>５．CO</t>
    </r>
    <r>
      <rPr>
        <b/>
        <vertAlign val="subscript"/>
        <sz val="14"/>
        <color theme="1"/>
        <rFont val="Meiryo UI"/>
        <family val="3"/>
        <charset val="128"/>
      </rPr>
      <t>2</t>
    </r>
    <r>
      <rPr>
        <b/>
        <sz val="14"/>
        <color theme="1"/>
        <rFont val="Meiryo UI"/>
        <family val="3"/>
        <charset val="128"/>
      </rPr>
      <t>削減率</t>
    </r>
    <rPh sb="5" eb="7">
      <t>サクゲン</t>
    </rPh>
    <rPh sb="7" eb="8">
      <t>リツ</t>
    </rPh>
    <phoneticPr fontId="1"/>
  </si>
  <si>
    <t>更新機器</t>
    <rPh sb="0" eb="2">
      <t>コウシン</t>
    </rPh>
    <rPh sb="2" eb="4">
      <t>キキ</t>
    </rPh>
    <phoneticPr fontId="1"/>
  </si>
  <si>
    <t>従来(更新前)機器</t>
    <rPh sb="0" eb="2">
      <t>ジュウライ</t>
    </rPh>
    <rPh sb="3" eb="5">
      <t>コウシン</t>
    </rPh>
    <rPh sb="5" eb="6">
      <t>マエ</t>
    </rPh>
    <rPh sb="7" eb="9">
      <t>キキ</t>
    </rPh>
    <phoneticPr fontId="1"/>
  </si>
  <si>
    <t>(自動_様式記入値)</t>
    <rPh sb="1" eb="3">
      <t>ジドウ</t>
    </rPh>
    <rPh sb="4" eb="6">
      <t>ヨウシキ</t>
    </rPh>
    <rPh sb="6" eb="9">
      <t>キニュウチ</t>
    </rPh>
    <phoneticPr fontId="1"/>
  </si>
  <si>
    <t>様式第1-4 別紙</t>
    <rPh sb="0" eb="2">
      <t>ヨウシキ</t>
    </rPh>
    <rPh sb="2" eb="3">
      <t>ダイ</t>
    </rPh>
    <rPh sb="7" eb="9">
      <t>ベッシ</t>
    </rPh>
    <phoneticPr fontId="1"/>
  </si>
  <si>
    <t>④力率(冷房)</t>
    <rPh sb="1" eb="3">
      <t>リキリツ</t>
    </rPh>
    <rPh sb="4" eb="6">
      <t>レイボウ</t>
    </rPh>
    <phoneticPr fontId="1"/>
  </si>
  <si>
    <r>
      <rPr>
        <sz val="14"/>
        <color theme="0"/>
        <rFont val="Meiryo UI"/>
        <family val="3"/>
        <charset val="128"/>
      </rPr>
      <t>④</t>
    </r>
    <r>
      <rPr>
        <sz val="14"/>
        <color theme="1"/>
        <rFont val="Meiryo UI"/>
        <family val="3"/>
        <charset val="128"/>
      </rPr>
      <t>力率(暖房)</t>
    </r>
    <rPh sb="1" eb="3">
      <t>リキリツ</t>
    </rPh>
    <rPh sb="4" eb="6">
      <t>ダンボウ</t>
    </rPh>
    <phoneticPr fontId="1"/>
  </si>
  <si>
    <r>
      <t>２．従来機器の年間CO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発生量</t>
    </r>
    <rPh sb="2" eb="6">
      <t>ジュウライキキ</t>
    </rPh>
    <rPh sb="7" eb="9">
      <t>ネンカン</t>
    </rPh>
    <rPh sb="12" eb="15">
      <t>ハッセイリョウ</t>
    </rPh>
    <phoneticPr fontId="1"/>
  </si>
  <si>
    <r>
      <t>４．更新機器の年間CO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発生量</t>
    </r>
    <rPh sb="2" eb="4">
      <t>コウシン</t>
    </rPh>
    <rPh sb="4" eb="6">
      <t>キキ</t>
    </rPh>
    <rPh sb="7" eb="9">
      <t>ネンカン</t>
    </rPh>
    <rPh sb="12" eb="15">
      <t>ハッセイリョウ</t>
    </rPh>
    <phoneticPr fontId="1"/>
  </si>
  <si>
    <t>　　（④力率が不明な場合は、入力不要）</t>
    <rPh sb="4" eb="6">
      <t>リキリツ</t>
    </rPh>
    <rPh sb="7" eb="9">
      <t>フメイ</t>
    </rPh>
    <rPh sb="10" eb="12">
      <t>バアイ</t>
    </rPh>
    <rPh sb="14" eb="16">
      <t>ニュウリョク</t>
    </rPh>
    <rPh sb="16" eb="1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</si>
</sst>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 "/>
    <numFmt numFmtId="177" formatCode="#,##0_ ;[Red]\-#,##0\ "/>
    <numFmt numFmtId="178" formatCode="#,##0_ "/>
    <numFmt numFmtId="179" formatCode="#,##0&quot;kWh/日&quot;"/>
    <numFmt numFmtId="180" formatCode="#,##0&quot;W&quot;"/>
    <numFmt numFmtId="181" formatCode="0.00&quot; %&quot;"/>
    <numFmt numFmtId="182" formatCode="0.000"/>
    <numFmt numFmtId="183" formatCode="#,##0.000;[Red]\-#,##0.000"/>
    <numFmt numFmtId="184" formatCode="#,##0&quot;kg&quot;;[Red]\-#,##0&quot;kg&quot;"/>
  </numFmts>
  <fonts count="2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vertAlign val="subscript"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vertAlign val="subscript"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0"/>
      <name val="Meiryo UI"/>
      <family val="3"/>
      <charset val="128"/>
    </font>
    <font>
      <vertAlign val="subscript"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6" fillId="2" borderId="9" xfId="2" applyFont="1" applyFill="1" applyBorder="1" applyAlignment="1">
      <alignment vertical="center" shrinkToFit="1"/>
    </xf>
    <xf numFmtId="0" fontId="10" fillId="0" borderId="0" xfId="2" applyFont="1">
      <alignment vertical="center"/>
    </xf>
    <xf numFmtId="0" fontId="6" fillId="0" borderId="0" xfId="2" applyFont="1" applyAlignment="1">
      <alignment vertical="top"/>
    </xf>
    <xf numFmtId="0" fontId="6" fillId="0" borderId="5" xfId="2" applyFont="1" applyBorder="1" applyAlignment="1">
      <alignment horizontal="center" vertical="center"/>
    </xf>
    <xf numFmtId="0" fontId="6" fillId="0" borderId="11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 shrinkToFit="1"/>
    </xf>
    <xf numFmtId="0" fontId="6" fillId="0" borderId="4" xfId="2" applyFont="1" applyBorder="1" applyAlignment="1">
      <alignment vertical="center" shrinkToFit="1"/>
    </xf>
    <xf numFmtId="0" fontId="6" fillId="0" borderId="15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177" fontId="6" fillId="0" borderId="0" xfId="3" applyNumberFormat="1" applyFont="1" applyFill="1" applyBorder="1">
      <alignment vertical="center"/>
    </xf>
    <xf numFmtId="38" fontId="6" fillId="0" borderId="0" xfId="3" applyFont="1" applyFill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6" xfId="2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3" borderId="18" xfId="2" applyFont="1" applyFill="1" applyBorder="1">
      <alignment vertical="center"/>
    </xf>
    <xf numFmtId="0" fontId="6" fillId="3" borderId="19" xfId="2" applyFont="1" applyFill="1" applyBorder="1" applyAlignment="1">
      <alignment horizontal="center" vertical="center"/>
    </xf>
    <xf numFmtId="176" fontId="6" fillId="2" borderId="10" xfId="2" applyNumberFormat="1" applyFont="1" applyFill="1" applyBorder="1">
      <alignment vertical="center"/>
    </xf>
    <xf numFmtId="0" fontId="6" fillId="0" borderId="0" xfId="2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shrinkToFit="1"/>
    </xf>
    <xf numFmtId="0" fontId="6" fillId="0" borderId="0" xfId="2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6" fillId="0" borderId="2" xfId="2" applyFont="1" applyBorder="1">
      <alignment vertical="center"/>
    </xf>
    <xf numFmtId="0" fontId="14" fillId="0" borderId="0" xfId="0" applyFont="1" applyAlignment="1">
      <alignment horizontal="center" vertical="center"/>
    </xf>
    <xf numFmtId="0" fontId="6" fillId="2" borderId="8" xfId="2" applyFont="1" applyFill="1" applyBorder="1" applyAlignment="1">
      <alignment horizontal="center" vertical="center" shrinkToFit="1"/>
    </xf>
    <xf numFmtId="0" fontId="6" fillId="2" borderId="7" xfId="2" applyFont="1" applyFill="1" applyBorder="1">
      <alignment vertical="center"/>
    </xf>
    <xf numFmtId="0" fontId="6" fillId="2" borderId="23" xfId="2" applyFont="1" applyFill="1" applyBorder="1">
      <alignment vertical="center"/>
    </xf>
    <xf numFmtId="178" fontId="6" fillId="0" borderId="11" xfId="3" applyNumberFormat="1" applyFont="1" applyBorder="1">
      <alignment vertical="center"/>
    </xf>
    <xf numFmtId="178" fontId="6" fillId="0" borderId="12" xfId="3" applyNumberFormat="1" applyFont="1" applyBorder="1" applyAlignment="1">
      <alignment vertical="center"/>
    </xf>
    <xf numFmtId="178" fontId="6" fillId="0" borderId="16" xfId="3" applyNumberFormat="1" applyFont="1" applyBorder="1" applyAlignment="1">
      <alignment vertical="center"/>
    </xf>
    <xf numFmtId="178" fontId="6" fillId="0" borderId="14" xfId="3" applyNumberFormat="1" applyFont="1" applyBorder="1">
      <alignment vertical="center"/>
    </xf>
    <xf numFmtId="178" fontId="6" fillId="0" borderId="11" xfId="3" applyNumberFormat="1" applyFont="1" applyFill="1" applyBorder="1">
      <alignment vertical="center"/>
    </xf>
    <xf numFmtId="178" fontId="6" fillId="0" borderId="12" xfId="3" applyNumberFormat="1" applyFont="1" applyFill="1" applyBorder="1">
      <alignment vertical="center"/>
    </xf>
    <xf numFmtId="178" fontId="6" fillId="0" borderId="16" xfId="3" applyNumberFormat="1" applyFont="1" applyFill="1" applyBorder="1">
      <alignment vertical="center"/>
    </xf>
    <xf numFmtId="178" fontId="6" fillId="0" borderId="14" xfId="3" applyNumberFormat="1" applyFont="1" applyFill="1" applyBorder="1">
      <alignment vertical="center"/>
    </xf>
    <xf numFmtId="178" fontId="6" fillId="3" borderId="20" xfId="2" applyNumberFormat="1" applyFont="1" applyFill="1" applyBorder="1">
      <alignment vertical="center"/>
    </xf>
    <xf numFmtId="178" fontId="6" fillId="3" borderId="21" xfId="2" applyNumberFormat="1" applyFont="1" applyFill="1" applyBorder="1">
      <alignment vertical="center"/>
    </xf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3" borderId="10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left" vertical="center" shrinkToFit="1"/>
    </xf>
    <xf numFmtId="0" fontId="6" fillId="3" borderId="24" xfId="2" applyFont="1" applyFill="1" applyBorder="1">
      <alignment vertical="center"/>
    </xf>
    <xf numFmtId="178" fontId="6" fillId="3" borderId="9" xfId="2" applyNumberFormat="1" applyFont="1" applyFill="1" applyBorder="1">
      <alignment vertical="center"/>
    </xf>
    <xf numFmtId="0" fontId="8" fillId="2" borderId="7" xfId="2" applyFont="1" applyFill="1" applyBorder="1" applyAlignment="1">
      <alignment horizontal="center" vertical="center" wrapText="1"/>
    </xf>
    <xf numFmtId="40" fontId="8" fillId="0" borderId="2" xfId="2" applyNumberFormat="1" applyFont="1" applyBorder="1" applyAlignment="1">
      <alignment horizontal="center" vertical="center"/>
    </xf>
    <xf numFmtId="40" fontId="9" fillId="0" borderId="2" xfId="2" applyNumberFormat="1" applyFont="1" applyBorder="1">
      <alignment vertical="center"/>
    </xf>
    <xf numFmtId="179" fontId="8" fillId="2" borderId="7" xfId="2" applyNumberFormat="1" applyFont="1" applyFill="1" applyBorder="1" applyAlignment="1">
      <alignment vertical="center" shrinkToFit="1"/>
    </xf>
    <xf numFmtId="180" fontId="8" fillId="0" borderId="7" xfId="2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178" fontId="6" fillId="3" borderId="11" xfId="2" applyNumberFormat="1" applyFont="1" applyFill="1" applyBorder="1">
      <alignment vertical="center"/>
    </xf>
    <xf numFmtId="178" fontId="6" fillId="3" borderId="12" xfId="2" applyNumberFormat="1" applyFont="1" applyFill="1" applyBorder="1">
      <alignment vertical="center"/>
    </xf>
    <xf numFmtId="178" fontId="6" fillId="3" borderId="13" xfId="2" applyNumberFormat="1" applyFont="1" applyFill="1" applyBorder="1">
      <alignment vertical="center"/>
    </xf>
    <xf numFmtId="0" fontId="6" fillId="3" borderId="17" xfId="2" applyFont="1" applyFill="1" applyBorder="1" applyAlignment="1">
      <alignment horizontal="left" vertical="center" shrinkToFit="1"/>
    </xf>
    <xf numFmtId="0" fontId="14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180" fontId="11" fillId="0" borderId="7" xfId="0" applyNumberFormat="1" applyFont="1" applyBorder="1" applyAlignment="1" applyProtection="1">
      <alignment horizontal="center" vertical="center" shrinkToFit="1"/>
      <protection locked="0"/>
    </xf>
    <xf numFmtId="180" fontId="11" fillId="0" borderId="7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182" fontId="11" fillId="0" borderId="7" xfId="0" applyNumberFormat="1" applyFont="1" applyBorder="1" applyAlignment="1" applyProtection="1">
      <alignment horizontal="center" vertical="center"/>
      <protection locked="0"/>
    </xf>
    <xf numFmtId="183" fontId="8" fillId="0" borderId="7" xfId="2" applyNumberFormat="1" applyFont="1" applyBorder="1" applyAlignment="1">
      <alignment vertical="center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17" fillId="0" borderId="22" xfId="0" applyFont="1" applyBorder="1" applyAlignment="1" applyProtection="1">
      <alignment horizontal="right" vertical="center"/>
      <protection hidden="1"/>
    </xf>
    <xf numFmtId="184" fontId="11" fillId="0" borderId="7" xfId="1" applyNumberFormat="1" applyFont="1" applyBorder="1" applyAlignment="1" applyProtection="1">
      <alignment horizontal="center" vertical="center"/>
      <protection hidden="1"/>
    </xf>
    <xf numFmtId="181" fontId="12" fillId="0" borderId="7" xfId="1" applyNumberFormat="1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tabSelected="1" topLeftCell="A10" workbookViewId="0">
      <selection activeCell="B21" sqref="B21:E21"/>
    </sheetView>
  </sheetViews>
  <sheetFormatPr defaultColWidth="17.375" defaultRowHeight="29.25" customHeight="1"/>
  <cols>
    <col min="1" max="1" width="2.5" style="41" customWidth="1"/>
    <col min="2" max="2" width="24" style="41" customWidth="1"/>
    <col min="3" max="3" width="16.75" style="41" customWidth="1"/>
    <col min="4" max="4" width="6.875" style="41" customWidth="1"/>
    <col min="5" max="5" width="16.75" style="41" customWidth="1"/>
    <col min="6" max="6" width="6.875" style="41" customWidth="1"/>
    <col min="7" max="7" width="9.75" style="41" bestFit="1" customWidth="1"/>
    <col min="8" max="8" width="2.5" style="41" customWidth="1"/>
    <col min="9" max="16384" width="17.375" style="41"/>
  </cols>
  <sheetData>
    <row r="1" spans="2:8" ht="29.25" customHeight="1">
      <c r="H1" s="81" t="s">
        <v>62</v>
      </c>
    </row>
    <row r="2" spans="2:8" ht="29.25" customHeight="1">
      <c r="B2" s="86" t="s">
        <v>39</v>
      </c>
      <c r="C2" s="86"/>
      <c r="D2" s="86"/>
      <c r="E2" s="86"/>
      <c r="F2" s="86"/>
      <c r="G2" s="86"/>
    </row>
    <row r="4" spans="2:8" ht="29.25" customHeight="1">
      <c r="B4" s="36" t="s">
        <v>42</v>
      </c>
      <c r="C4" s="37"/>
      <c r="D4" s="45"/>
      <c r="E4" s="45"/>
      <c r="F4" s="45"/>
    </row>
    <row r="5" spans="2:8" ht="29.25" customHeight="1">
      <c r="B5" s="35"/>
      <c r="C5" s="87" t="s">
        <v>60</v>
      </c>
      <c r="D5" s="88"/>
      <c r="E5" s="87" t="s">
        <v>59</v>
      </c>
      <c r="F5" s="88"/>
    </row>
    <row r="6" spans="2:8" ht="29.25" customHeight="1">
      <c r="B6" s="38" t="s">
        <v>40</v>
      </c>
      <c r="C6" s="89"/>
      <c r="D6" s="90"/>
      <c r="E6" s="89"/>
      <c r="F6" s="90"/>
      <c r="G6" s="41" t="s">
        <v>30</v>
      </c>
    </row>
    <row r="7" spans="2:8" ht="29.25" customHeight="1">
      <c r="B7" s="38" t="s">
        <v>41</v>
      </c>
      <c r="C7" s="84"/>
      <c r="D7" s="85"/>
      <c r="E7" s="84"/>
      <c r="F7" s="85"/>
      <c r="G7" s="41" t="s">
        <v>30</v>
      </c>
    </row>
    <row r="8" spans="2:8" ht="29.25" customHeight="1">
      <c r="B8" s="38" t="s">
        <v>43</v>
      </c>
      <c r="C8" s="79"/>
      <c r="D8" s="91" t="s">
        <v>33</v>
      </c>
      <c r="E8" s="79"/>
      <c r="F8" s="91" t="s">
        <v>33</v>
      </c>
      <c r="G8" s="41" t="s">
        <v>30</v>
      </c>
    </row>
    <row r="9" spans="2:8" ht="29.25" customHeight="1">
      <c r="B9" s="38" t="s">
        <v>44</v>
      </c>
      <c r="C9" s="80"/>
      <c r="D9" s="91"/>
      <c r="E9" s="80"/>
      <c r="F9" s="91"/>
      <c r="G9" s="41" t="s">
        <v>30</v>
      </c>
    </row>
    <row r="10" spans="2:8" ht="29.25" customHeight="1">
      <c r="B10" s="38" t="s">
        <v>63</v>
      </c>
      <c r="C10" s="82"/>
      <c r="D10" s="91"/>
      <c r="E10" s="82"/>
      <c r="F10" s="91"/>
      <c r="G10" s="41" t="s">
        <v>30</v>
      </c>
    </row>
    <row r="11" spans="2:8" ht="29.25" customHeight="1">
      <c r="B11" s="38" t="s">
        <v>64</v>
      </c>
      <c r="C11" s="82"/>
      <c r="D11" s="91"/>
      <c r="E11" s="82"/>
      <c r="F11" s="91"/>
      <c r="G11" s="41" t="s">
        <v>30</v>
      </c>
    </row>
    <row r="12" spans="2:8" ht="18.75" customHeight="1">
      <c r="B12" s="39"/>
      <c r="C12" s="40"/>
      <c r="D12" s="40"/>
      <c r="E12" s="40"/>
      <c r="F12" s="40"/>
    </row>
    <row r="13" spans="2:8" ht="18.75" customHeight="1">
      <c r="B13" s="39" t="s">
        <v>34</v>
      </c>
      <c r="C13" s="40"/>
      <c r="D13" s="40"/>
      <c r="E13" s="40"/>
      <c r="F13" s="40"/>
    </row>
    <row r="14" spans="2:8" ht="18.75" customHeight="1">
      <c r="B14" s="39" t="s">
        <v>38</v>
      </c>
      <c r="C14" s="40"/>
      <c r="D14" s="40"/>
      <c r="E14" s="40"/>
      <c r="F14" s="40"/>
    </row>
    <row r="15" spans="2:8" ht="18.75" customHeight="1">
      <c r="B15" s="39" t="s">
        <v>67</v>
      </c>
      <c r="C15" s="40"/>
      <c r="D15" s="40"/>
      <c r="E15" s="40"/>
      <c r="F15" s="40"/>
    </row>
    <row r="16" spans="2:8" ht="22.5" customHeight="1">
      <c r="B16" s="47"/>
      <c r="C16" s="47"/>
      <c r="D16" s="47"/>
      <c r="E16" s="47"/>
      <c r="F16" s="47"/>
    </row>
    <row r="17" spans="2:6" ht="29.25" customHeight="1">
      <c r="B17" s="34" t="s">
        <v>35</v>
      </c>
      <c r="C17" s="45"/>
      <c r="D17" s="45"/>
      <c r="E17" s="45"/>
      <c r="F17" s="45"/>
    </row>
    <row r="18" spans="2:6" ht="29.25" customHeight="1">
      <c r="B18" s="96" t="s">
        <v>65</v>
      </c>
      <c r="C18" s="96"/>
      <c r="D18" s="93">
        <f>詳細試算!R16</f>
        <v>0</v>
      </c>
      <c r="E18" s="93"/>
      <c r="F18" s="77" t="s">
        <v>61</v>
      </c>
    </row>
    <row r="19" spans="2:6" ht="29.25" customHeight="1">
      <c r="B19" s="96" t="s">
        <v>66</v>
      </c>
      <c r="C19" s="96"/>
      <c r="D19" s="93">
        <f>詳細試算!R20</f>
        <v>0</v>
      </c>
      <c r="E19" s="93"/>
      <c r="F19" s="77" t="s">
        <v>61</v>
      </c>
    </row>
    <row r="20" spans="2:6" ht="29.25" customHeight="1">
      <c r="B20" s="95" t="s">
        <v>58</v>
      </c>
      <c r="C20" s="95"/>
      <c r="D20" s="94" t="e">
        <f>(1-D19/D18)*100</f>
        <v>#DIV/0!</v>
      </c>
      <c r="E20" s="94"/>
      <c r="F20" s="77" t="s">
        <v>61</v>
      </c>
    </row>
    <row r="21" spans="2:6" ht="29.25" customHeight="1">
      <c r="B21" s="92" t="e">
        <f>IF(D20&gt;=0.01,"補助事業の要件を満たしています","補助事業の要件を満たしていません")</f>
        <v>#DIV/0!</v>
      </c>
      <c r="C21" s="92"/>
      <c r="D21" s="92"/>
      <c r="E21" s="92"/>
      <c r="F21" s="78"/>
    </row>
  </sheetData>
  <mergeCells count="16">
    <mergeCell ref="D8:D11"/>
    <mergeCell ref="F8:F11"/>
    <mergeCell ref="B21:E21"/>
    <mergeCell ref="D18:E18"/>
    <mergeCell ref="D19:E19"/>
    <mergeCell ref="D20:E20"/>
    <mergeCell ref="B20:C20"/>
    <mergeCell ref="B19:C19"/>
    <mergeCell ref="B18:C18"/>
    <mergeCell ref="C7:D7"/>
    <mergeCell ref="E7:F7"/>
    <mergeCell ref="B2:G2"/>
    <mergeCell ref="C5:D5"/>
    <mergeCell ref="E5:F5"/>
    <mergeCell ref="C6:D6"/>
    <mergeCell ref="E6:F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20"/>
  <sheetViews>
    <sheetView view="pageBreakPreview" zoomScale="120" zoomScaleNormal="110" zoomScaleSheetLayoutView="120" workbookViewId="0">
      <selection activeCell="B1" sqref="B1"/>
    </sheetView>
  </sheetViews>
  <sheetFormatPr defaultColWidth="8.875" defaultRowHeight="16.149999999999999" customHeight="1"/>
  <cols>
    <col min="1" max="1" width="2.5" style="2" customWidth="1"/>
    <col min="2" max="2" width="4.25" style="4" customWidth="1"/>
    <col min="3" max="3" width="18.375" style="2" bestFit="1" customWidth="1"/>
    <col min="4" max="4" width="15.75" style="3" customWidth="1"/>
    <col min="5" max="5" width="4.875" style="2" bestFit="1" customWidth="1"/>
    <col min="6" max="17" width="7.625" style="2" customWidth="1"/>
    <col min="18" max="18" width="8.875" style="2" customWidth="1"/>
    <col min="19" max="16384" width="8.875" style="2"/>
  </cols>
  <sheetData>
    <row r="1" spans="2:24" ht="15" customHeight="1">
      <c r="B1" s="1" t="s">
        <v>0</v>
      </c>
    </row>
    <row r="2" spans="2:24" ht="15" customHeight="1">
      <c r="C2" s="5"/>
      <c r="E2" s="6" t="s">
        <v>48</v>
      </c>
      <c r="F2" s="7"/>
      <c r="G2" s="7"/>
      <c r="H2" s="7"/>
      <c r="I2" s="72" t="s">
        <v>56</v>
      </c>
      <c r="J2" s="7"/>
      <c r="K2" s="61"/>
      <c r="L2" s="61"/>
      <c r="M2" s="61" t="s">
        <v>57</v>
      </c>
      <c r="N2" s="7"/>
      <c r="O2" s="6"/>
      <c r="P2" s="7"/>
      <c r="Q2" s="6"/>
      <c r="S2" s="7"/>
      <c r="T2" s="62"/>
      <c r="U2" s="62"/>
      <c r="V2" s="62"/>
      <c r="W2" s="62"/>
      <c r="X2" s="62"/>
    </row>
    <row r="3" spans="2:24" ht="22.5" customHeight="1">
      <c r="C3" s="5"/>
      <c r="E3" s="50"/>
      <c r="F3" s="97" t="s">
        <v>1</v>
      </c>
      <c r="G3" s="98"/>
      <c r="H3" s="7"/>
      <c r="I3" s="99" t="s">
        <v>28</v>
      </c>
      <c r="J3" s="71">
        <f>計算シート!C8</f>
        <v>0</v>
      </c>
      <c r="K3" s="83">
        <f>IF(計算シート!C10&gt;0,計算シート!C10,1)</f>
        <v>1</v>
      </c>
      <c r="L3" s="68"/>
      <c r="M3" s="49"/>
      <c r="N3" s="67" t="s">
        <v>47</v>
      </c>
      <c r="O3" s="67" t="s">
        <v>49</v>
      </c>
      <c r="Q3" s="62"/>
      <c r="R3" s="62"/>
      <c r="S3" s="62"/>
      <c r="T3" s="62"/>
    </row>
    <row r="4" spans="2:24" ht="22.5" customHeight="1">
      <c r="C4" s="5"/>
      <c r="E4" s="48" t="s">
        <v>3</v>
      </c>
      <c r="F4" s="32">
        <v>0.37</v>
      </c>
      <c r="G4" s="8" t="s">
        <v>4</v>
      </c>
      <c r="H4" s="7"/>
      <c r="I4" s="99"/>
      <c r="J4" s="71">
        <f>計算シート!C9</f>
        <v>0</v>
      </c>
      <c r="K4" s="83">
        <f>IF(計算シート!C11&gt;0,計算シート!C11,1)</f>
        <v>1</v>
      </c>
      <c r="L4" s="69"/>
      <c r="M4" s="49" t="s">
        <v>2</v>
      </c>
      <c r="N4" s="70">
        <f>0*9/1000</f>
        <v>0</v>
      </c>
      <c r="O4" s="70">
        <f>0*9/1000</f>
        <v>0</v>
      </c>
      <c r="Q4" s="62"/>
      <c r="R4" s="62"/>
      <c r="S4" s="62"/>
      <c r="T4" s="62"/>
    </row>
    <row r="5" spans="2:24" ht="22.5" customHeight="1">
      <c r="C5" s="5"/>
      <c r="E5" s="3"/>
      <c r="F5" s="3"/>
      <c r="G5" s="3"/>
      <c r="H5" s="7"/>
      <c r="I5" s="100" t="s">
        <v>29</v>
      </c>
      <c r="J5" s="71">
        <f>計算シート!E8</f>
        <v>0</v>
      </c>
      <c r="K5" s="83">
        <f>IF(計算シート!E10&gt;0,計算シート!E10,1)</f>
        <v>1</v>
      </c>
      <c r="L5" s="46"/>
      <c r="M5" s="49" t="s">
        <v>45</v>
      </c>
      <c r="N5" s="70">
        <f>J3*9/1000</f>
        <v>0</v>
      </c>
      <c r="O5" s="70">
        <f>J5*9/1000</f>
        <v>0</v>
      </c>
      <c r="Q5" s="62"/>
      <c r="R5" s="62"/>
      <c r="S5" s="62"/>
      <c r="T5" s="62"/>
    </row>
    <row r="6" spans="2:24" ht="22.5" customHeight="1">
      <c r="C6" s="5"/>
      <c r="H6" s="7"/>
      <c r="I6" s="100"/>
      <c r="J6" s="71">
        <f>計算シート!E9</f>
        <v>0</v>
      </c>
      <c r="K6" s="83">
        <f>IF(計算シート!E11&gt;0,計算シート!E11,1)</f>
        <v>1</v>
      </c>
      <c r="L6" s="46"/>
      <c r="M6" s="49" t="s">
        <v>46</v>
      </c>
      <c r="N6" s="70">
        <f>J4*9/1000</f>
        <v>0</v>
      </c>
      <c r="O6" s="70">
        <f>J6*9/1000</f>
        <v>0</v>
      </c>
      <c r="Q6" s="62"/>
      <c r="R6" s="62"/>
      <c r="S6" s="62"/>
      <c r="T6" s="62"/>
    </row>
    <row r="7" spans="2:24" ht="15" customHeight="1">
      <c r="C7" s="5"/>
      <c r="E7" s="3"/>
      <c r="F7" s="3"/>
      <c r="G7" s="3"/>
      <c r="H7" s="3"/>
      <c r="I7" s="3"/>
      <c r="J7" s="3"/>
      <c r="K7" s="33"/>
      <c r="L7" s="33"/>
    </row>
    <row r="8" spans="2:24" ht="22.5" customHeight="1">
      <c r="B8" s="9" t="s">
        <v>52</v>
      </c>
      <c r="C8" s="10"/>
    </row>
    <row r="9" spans="2:24" ht="22.5" customHeight="1">
      <c r="B9" s="11"/>
      <c r="C9" s="12"/>
      <c r="D9" s="13"/>
      <c r="E9" s="11" t="s">
        <v>5</v>
      </c>
      <c r="F9" s="14" t="s">
        <v>6</v>
      </c>
      <c r="G9" s="15" t="s">
        <v>7</v>
      </c>
      <c r="H9" s="15" t="s">
        <v>8</v>
      </c>
      <c r="I9" s="15" t="s">
        <v>9</v>
      </c>
      <c r="J9" s="15" t="s">
        <v>10</v>
      </c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  <c r="P9" s="15" t="s">
        <v>16</v>
      </c>
      <c r="Q9" s="16" t="s">
        <v>17</v>
      </c>
      <c r="R9" s="17" t="s">
        <v>18</v>
      </c>
    </row>
    <row r="10" spans="2:24" ht="22.5" customHeight="1">
      <c r="B10" s="11" t="s">
        <v>19</v>
      </c>
      <c r="C10" s="18" t="s">
        <v>20</v>
      </c>
      <c r="D10" s="19"/>
      <c r="E10" s="20" t="s">
        <v>21</v>
      </c>
      <c r="F10" s="51">
        <v>30</v>
      </c>
      <c r="G10" s="52">
        <v>31</v>
      </c>
      <c r="H10" s="52">
        <v>30</v>
      </c>
      <c r="I10" s="52">
        <v>31</v>
      </c>
      <c r="J10" s="52">
        <v>31</v>
      </c>
      <c r="K10" s="52">
        <v>30</v>
      </c>
      <c r="L10" s="52">
        <v>31</v>
      </c>
      <c r="M10" s="52">
        <v>30</v>
      </c>
      <c r="N10" s="52">
        <v>31</v>
      </c>
      <c r="O10" s="52">
        <v>31</v>
      </c>
      <c r="P10" s="52">
        <v>28</v>
      </c>
      <c r="Q10" s="53">
        <v>31</v>
      </c>
      <c r="R10" s="54">
        <f>SUM(F10:Q10)</f>
        <v>365</v>
      </c>
    </row>
    <row r="11" spans="2:24" ht="22.5" customHeight="1">
      <c r="B11" s="11" t="s">
        <v>22</v>
      </c>
      <c r="C11" s="21" t="s">
        <v>50</v>
      </c>
      <c r="D11" s="19" t="s">
        <v>54</v>
      </c>
      <c r="E11" s="11" t="s">
        <v>51</v>
      </c>
      <c r="F11" s="55">
        <f>$N$4*F10/K3</f>
        <v>0</v>
      </c>
      <c r="G11" s="56">
        <f>$N$4*G10/K3</f>
        <v>0</v>
      </c>
      <c r="H11" s="56">
        <f>$N$5*H10/K3</f>
        <v>0</v>
      </c>
      <c r="I11" s="56">
        <f>$N$5*I10/K3</f>
        <v>0</v>
      </c>
      <c r="J11" s="56">
        <f>$N$5*J10/K3</f>
        <v>0</v>
      </c>
      <c r="K11" s="56">
        <f>$N$5*K10/K3</f>
        <v>0</v>
      </c>
      <c r="L11" s="56">
        <f>$N$4*L10/K4</f>
        <v>0</v>
      </c>
      <c r="M11" s="56">
        <f>$N$4*M10/K4</f>
        <v>0</v>
      </c>
      <c r="N11" s="56">
        <f>$N$6*N10/K4</f>
        <v>0</v>
      </c>
      <c r="O11" s="56">
        <f>$N$6*O10/K4</f>
        <v>0</v>
      </c>
      <c r="P11" s="56">
        <f>$N$6*P10/K4</f>
        <v>0</v>
      </c>
      <c r="Q11" s="57">
        <f>$N$4*Q10/K4</f>
        <v>0</v>
      </c>
      <c r="R11" s="58">
        <f>SUM(F11:Q11)</f>
        <v>0</v>
      </c>
    </row>
    <row r="12" spans="2:24" ht="22.5" customHeight="1">
      <c r="B12" s="11" t="s">
        <v>23</v>
      </c>
      <c r="C12" s="21" t="s">
        <v>50</v>
      </c>
      <c r="D12" s="19" t="s">
        <v>55</v>
      </c>
      <c r="E12" s="11" t="s">
        <v>51</v>
      </c>
      <c r="F12" s="55">
        <f>$N$4*F11/K5</f>
        <v>0</v>
      </c>
      <c r="G12" s="56">
        <f>$N$4*G11/K5</f>
        <v>0</v>
      </c>
      <c r="H12" s="56">
        <f>$O$5*H10/K5</f>
        <v>0</v>
      </c>
      <c r="I12" s="56">
        <f>$O$5*I10/K5</f>
        <v>0</v>
      </c>
      <c r="J12" s="56">
        <f>$O$5*J10/K5</f>
        <v>0</v>
      </c>
      <c r="K12" s="56">
        <f>$O$5*K10/K5</f>
        <v>0</v>
      </c>
      <c r="L12" s="56">
        <f>$O$4*L10/K6</f>
        <v>0</v>
      </c>
      <c r="M12" s="56">
        <f>$O$4*M10/K6</f>
        <v>0</v>
      </c>
      <c r="N12" s="56">
        <f>$O$6*N10/K6</f>
        <v>0</v>
      </c>
      <c r="O12" s="56">
        <f>$O$6*O10/K6</f>
        <v>0</v>
      </c>
      <c r="P12" s="56">
        <f>$O$6*P10/K6</f>
        <v>0</v>
      </c>
      <c r="Q12" s="57">
        <f>$N$4*Q11/K6</f>
        <v>0</v>
      </c>
      <c r="R12" s="58">
        <f>SUM(F12:Q12)</f>
        <v>0</v>
      </c>
    </row>
    <row r="13" spans="2:24" ht="15" customHeight="1">
      <c r="B13" s="42"/>
      <c r="C13" s="43"/>
      <c r="D13" s="44"/>
      <c r="E13" s="4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2:24" ht="22.5" customHeight="1">
      <c r="B14" s="3" t="s">
        <v>31</v>
      </c>
      <c r="C14" s="22"/>
      <c r="D14" s="7"/>
      <c r="E14" s="4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2:24" ht="22.5" customHeight="1">
      <c r="B15" s="11"/>
      <c r="C15" s="18"/>
      <c r="D15" s="26"/>
      <c r="E15" s="27" t="s">
        <v>5</v>
      </c>
      <c r="F15" s="28" t="s">
        <v>6</v>
      </c>
      <c r="G15" s="15" t="s">
        <v>7</v>
      </c>
      <c r="H15" s="15" t="s">
        <v>8</v>
      </c>
      <c r="I15" s="15" t="s">
        <v>9</v>
      </c>
      <c r="J15" s="15" t="s">
        <v>10</v>
      </c>
      <c r="K15" s="15" t="s">
        <v>11</v>
      </c>
      <c r="L15" s="15" t="s">
        <v>12</v>
      </c>
      <c r="M15" s="15" t="s">
        <v>13</v>
      </c>
      <c r="N15" s="15" t="s">
        <v>14</v>
      </c>
      <c r="O15" s="15" t="s">
        <v>15</v>
      </c>
      <c r="P15" s="15" t="s">
        <v>16</v>
      </c>
      <c r="Q15" s="29" t="s">
        <v>17</v>
      </c>
      <c r="R15" s="17" t="s">
        <v>18</v>
      </c>
    </row>
    <row r="16" spans="2:24" ht="22.5" customHeight="1">
      <c r="B16" s="63" t="s">
        <v>24</v>
      </c>
      <c r="C16" s="76" t="s">
        <v>36</v>
      </c>
      <c r="D16" s="30" t="s">
        <v>53</v>
      </c>
      <c r="E16" s="31" t="s">
        <v>26</v>
      </c>
      <c r="F16" s="59">
        <f>F11*$F$4</f>
        <v>0</v>
      </c>
      <c r="G16" s="59">
        <f t="shared" ref="G16:Q16" si="0">G11*$F$4</f>
        <v>0</v>
      </c>
      <c r="H16" s="59">
        <f t="shared" si="0"/>
        <v>0</v>
      </c>
      <c r="I16" s="59">
        <f t="shared" si="0"/>
        <v>0</v>
      </c>
      <c r="J16" s="59">
        <f t="shared" si="0"/>
        <v>0</v>
      </c>
      <c r="K16" s="59">
        <f t="shared" si="0"/>
        <v>0</v>
      </c>
      <c r="L16" s="59">
        <f t="shared" si="0"/>
        <v>0</v>
      </c>
      <c r="M16" s="59">
        <f t="shared" si="0"/>
        <v>0</v>
      </c>
      <c r="N16" s="59">
        <f t="shared" si="0"/>
        <v>0</v>
      </c>
      <c r="O16" s="59">
        <f t="shared" si="0"/>
        <v>0</v>
      </c>
      <c r="P16" s="59">
        <f t="shared" si="0"/>
        <v>0</v>
      </c>
      <c r="Q16" s="59">
        <f t="shared" si="0"/>
        <v>0</v>
      </c>
      <c r="R16" s="60">
        <f>SUM(F16:Q16)</f>
        <v>0</v>
      </c>
    </row>
    <row r="18" spans="2:18" ht="22.5" customHeight="1">
      <c r="B18" s="3" t="s">
        <v>32</v>
      </c>
    </row>
    <row r="19" spans="2:18" ht="22.5" customHeight="1">
      <c r="B19" s="11"/>
      <c r="C19" s="21"/>
      <c r="D19" s="13"/>
      <c r="E19" s="11" t="s">
        <v>5</v>
      </c>
      <c r="F19" s="14" t="s">
        <v>6</v>
      </c>
      <c r="G19" s="15" t="s">
        <v>7</v>
      </c>
      <c r="H19" s="15" t="s">
        <v>8</v>
      </c>
      <c r="I19" s="15" t="s">
        <v>9</v>
      </c>
      <c r="J19" s="15" t="s">
        <v>10</v>
      </c>
      <c r="K19" s="15" t="s">
        <v>11</v>
      </c>
      <c r="L19" s="15" t="s">
        <v>12</v>
      </c>
      <c r="M19" s="15" t="s">
        <v>13</v>
      </c>
      <c r="N19" s="15" t="s">
        <v>14</v>
      </c>
      <c r="O19" s="15" t="s">
        <v>15</v>
      </c>
      <c r="P19" s="15" t="s">
        <v>16</v>
      </c>
      <c r="Q19" s="16" t="s">
        <v>17</v>
      </c>
      <c r="R19" s="25" t="s">
        <v>18</v>
      </c>
    </row>
    <row r="20" spans="2:18" ht="22.5" customHeight="1">
      <c r="B20" s="63" t="s">
        <v>27</v>
      </c>
      <c r="C20" s="64" t="s">
        <v>37</v>
      </c>
      <c r="D20" s="65" t="s">
        <v>25</v>
      </c>
      <c r="E20" s="63" t="s">
        <v>26</v>
      </c>
      <c r="F20" s="73">
        <f>F12*$F$4</f>
        <v>0</v>
      </c>
      <c r="G20" s="74">
        <f t="shared" ref="G20:Q20" si="1">G12*$F$4</f>
        <v>0</v>
      </c>
      <c r="H20" s="74">
        <f t="shared" si="1"/>
        <v>0</v>
      </c>
      <c r="I20" s="74">
        <f t="shared" si="1"/>
        <v>0</v>
      </c>
      <c r="J20" s="74">
        <f t="shared" si="1"/>
        <v>0</v>
      </c>
      <c r="K20" s="74">
        <f t="shared" si="1"/>
        <v>0</v>
      </c>
      <c r="L20" s="74">
        <f t="shared" si="1"/>
        <v>0</v>
      </c>
      <c r="M20" s="74">
        <f t="shared" si="1"/>
        <v>0</v>
      </c>
      <c r="N20" s="74">
        <f t="shared" si="1"/>
        <v>0</v>
      </c>
      <c r="O20" s="74">
        <f t="shared" si="1"/>
        <v>0</v>
      </c>
      <c r="P20" s="74">
        <f t="shared" si="1"/>
        <v>0</v>
      </c>
      <c r="Q20" s="75">
        <f t="shared" si="1"/>
        <v>0</v>
      </c>
      <c r="R20" s="66">
        <f t="shared" ref="R20" si="2">SUM(F20:Q20)</f>
        <v>0</v>
      </c>
    </row>
  </sheetData>
  <mergeCells count="3">
    <mergeCell ref="F3:G3"/>
    <mergeCell ref="I3:I4"/>
    <mergeCell ref="I5:I6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8" orientation="landscape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計算シート</vt:lpstr>
      <vt:lpstr>詳細試算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2024-11-26T06:58:36Z</cp:lastPrinted>
  <dcterms:modified xsi:type="dcterms:W3CDTF">2026-03-17T06:39:15Z</dcterms:modified>
</cp:coreProperties>
</file>