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91"/>
  <workbookPr filterPrivacy="1"/>
  <xr:revisionPtr xr6:coauthVersionLast="36" xr6:coauthVersionMax="36" documentId="13_ncr:1_{2D46E1CE-4428-4569-B6B0-D3AB82E073F1}" revIDLastSave="0" xr10:uidLastSave="{00000000-0000-0000-0000-000000000000}"/>
  <bookViews>
    <workbookView xr2:uid="{00000000-000D-0000-FFFF-FFFF00000000}" windowHeight="12650" windowWidth="22260" xWindow="0" yWindow="0"/>
  </bookViews>
  <sheets>
    <sheet r:id="rId1" name="貸付実行通知書" sheetId="2"/>
    <sheet r:id="rId2" name="記載例（貸付実行通知書）" sheetId="4"/>
  </sheets>
  <externalReferences>
    <externalReference r:id="rId3"/>
    <externalReference r:id="rId4"/>
    <externalReference r:id="rId5"/>
  </externalReferences>
  <definedNames>
    <definedName name="a">[1]索引表!$R:$R</definedName>
    <definedName name="運転資金">[2]入力!$B$6</definedName>
    <definedName name="金融機関マスター">[2]索引表!$O$2:$U$110</definedName>
    <definedName name="金融機関名">[2]索引表!$S$2:$S$110</definedName>
    <definedName name="借入期間">[2]入力!$B$8</definedName>
    <definedName name="受付番号">[2]入力!$B$1</definedName>
    <definedName name="据置期間">[2]結果!$B$9</definedName>
    <definedName name="制度コード">[2]入力!$D$2</definedName>
    <definedName name="制度名表">[2]索引表!$A$2:$D$16</definedName>
    <definedName name="制度名率表">[2]索引表!$A$2:$H$13</definedName>
    <definedName name="設備資金">[2]入力!$B$7</definedName>
    <definedName name="担当一覧">[2]索引表!$W$2:$Y$6</definedName>
    <definedName name="保証期間">[2]結果!$B$7</definedName>
    <definedName name="融資金額">[2]結果!$B$3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4" l="1"/>
  <c r="C17" i="4"/>
  <c r="D15" i="2"/>
  <c r="B16" i="2"/>
  <c r="B17" i="2"/>
  <c r="C17" i="2"/>
  <c r="B18" i="2"/>
  <c r="C18" i="2"/>
</calcChain>
</file>

<file path=xl/sharedStrings.xml><?xml version="1.0" encoding="utf-8"?>
<sst xmlns="http://schemas.openxmlformats.org/spreadsheetml/2006/main" count="60" uniqueCount="37">
  <si>
    <t>※借換をしている場合は金額を貸付実行通知書に記入し、借換の元金がわかる証明書類を添付してください。</t>
    <phoneticPr fontId="4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</si>
  <si>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4"/>
  </si>
  <si>
    <t>償還期限</t>
    <rPh sb="0" eb="2">
      <t>ショウカン</t>
    </rPh>
    <rPh sb="2" eb="4">
      <t>キゲン</t>
    </rPh>
    <phoneticPr fontId="4"/>
  </si>
  <si>
    <t>融資年月日</t>
    <rPh sb="0" eb="2">
      <t>ユウシ</t>
    </rPh>
    <rPh sb="2" eb="5">
      <t>ネンガッピ</t>
    </rPh>
    <phoneticPr fontId="4"/>
  </si>
  <si>
    <t>償還方法</t>
    <rPh sb="0" eb="2">
      <t>ショウカン</t>
    </rPh>
    <rPh sb="2" eb="4">
      <t>ホウホウ</t>
    </rPh>
    <phoneticPr fontId="4"/>
  </si>
  <si>
    <t>融資利率</t>
    <rPh sb="0" eb="2">
      <t>ユウシ</t>
    </rPh>
    <rPh sb="2" eb="4">
      <t>リリツ</t>
    </rPh>
    <phoneticPr fontId="4"/>
  </si>
  <si>
    <t xml:space="preserve">        箇月</t>
    <phoneticPr fontId="4"/>
  </si>
  <si>
    <t>融資期間</t>
    <rPh sb="0" eb="2">
      <t>ユウシ</t>
    </rPh>
    <rPh sb="2" eb="4">
      <t>キカン</t>
    </rPh>
    <phoneticPr fontId="4"/>
  </si>
  <si>
    <t>　　　　　年　　　月　　　日</t>
    <rPh sb="5" eb="6">
      <t>ネン</t>
    </rPh>
    <rPh sb="9" eb="10">
      <t>ガツ</t>
    </rPh>
    <rPh sb="13" eb="14">
      <t>ヒ</t>
    </rPh>
    <phoneticPr fontId="4"/>
  </si>
  <si>
    <t>今回借換（回収）をする
融資の実行年月日</t>
    <rPh sb="0" eb="2">
      <t>コンカイ</t>
    </rPh>
    <rPh sb="2" eb="4">
      <t>カリカ</t>
    </rPh>
    <rPh sb="5" eb="7">
      <t>カイシュウ</t>
    </rPh>
    <rPh sb="12" eb="14">
      <t>ユウシ</t>
    </rPh>
    <rPh sb="15" eb="17">
      <t>ジッコウ</t>
    </rPh>
    <rPh sb="17" eb="20">
      <t>ネンガッピ</t>
    </rPh>
    <phoneticPr fontId="4"/>
  </si>
  <si>
    <t>千円</t>
    <rPh sb="0" eb="1">
      <t>セン</t>
    </rPh>
    <rPh sb="1" eb="2">
      <t>エン</t>
    </rPh>
    <phoneticPr fontId="4"/>
  </si>
  <si>
    <t>借換分金額</t>
    <rPh sb="0" eb="2">
      <t>カリカエ</t>
    </rPh>
    <rPh sb="2" eb="3">
      <t>ブン</t>
    </rPh>
    <rPh sb="3" eb="5">
      <t>キンガク</t>
    </rPh>
    <phoneticPr fontId="4"/>
  </si>
  <si>
    <t>　うち営業車両購入に係る資金の融資金額</t>
    <rPh sb="3" eb="5">
      <t>エイギョウ</t>
    </rPh>
    <rPh sb="5" eb="7">
      <t>シャリョウ</t>
    </rPh>
    <rPh sb="7" eb="9">
      <t>コウニュウ</t>
    </rPh>
    <rPh sb="10" eb="11">
      <t>カカ</t>
    </rPh>
    <rPh sb="12" eb="14">
      <t>シキン</t>
    </rPh>
    <rPh sb="15" eb="17">
      <t>ユウシ</t>
    </rPh>
    <rPh sb="17" eb="19">
      <t>キンガク</t>
    </rPh>
    <phoneticPr fontId="4"/>
  </si>
  <si>
    <t xml:space="preserve">            千円  </t>
    <rPh sb="12" eb="13">
      <t>セン</t>
    </rPh>
    <phoneticPr fontId="4"/>
  </si>
  <si>
    <t>融資金額</t>
    <rPh sb="0" eb="2">
      <t>ユウシ</t>
    </rPh>
    <rPh sb="2" eb="4">
      <t>キンガク</t>
    </rPh>
    <phoneticPr fontId="4"/>
  </si>
  <si>
    <t>氏名又は名称</t>
    <rPh sb="0" eb="2">
      <t>シメイ</t>
    </rPh>
    <rPh sb="2" eb="3">
      <t>マタ</t>
    </rPh>
    <rPh sb="4" eb="6">
      <t>メイショウ</t>
    </rPh>
    <phoneticPr fontId="4"/>
  </si>
  <si>
    <t>住所又は所在地</t>
    <rPh sb="0" eb="2">
      <t>ジュウショ</t>
    </rPh>
    <rPh sb="2" eb="3">
      <t>マタ</t>
    </rPh>
    <rPh sb="4" eb="7">
      <t>ショザイチ</t>
    </rPh>
    <phoneticPr fontId="4"/>
  </si>
  <si>
    <t>借受人</t>
    <rPh sb="0" eb="3">
      <t>カリウケニン</t>
    </rPh>
    <phoneticPr fontId="4"/>
  </si>
  <si>
    <t>資金名</t>
    <rPh sb="0" eb="2">
      <t>シキン</t>
    </rPh>
    <rPh sb="2" eb="3">
      <t>メイ</t>
    </rPh>
    <phoneticPr fontId="4"/>
  </si>
  <si>
    <t>（取扱金融機関名）　</t>
    <rPh sb="1" eb="3">
      <t>トリアツカイ</t>
    </rPh>
    <rPh sb="3" eb="5">
      <t>キンユウ</t>
    </rPh>
    <rPh sb="5" eb="8">
      <t>キカンメイ</t>
    </rPh>
    <phoneticPr fontId="4"/>
  </si>
  <si>
    <t>（宛先）　岡崎市長</t>
    <rPh sb="1" eb="2">
      <t>アテ</t>
    </rPh>
    <rPh sb="2" eb="3">
      <t>サキ</t>
    </rPh>
    <rPh sb="5" eb="9">
      <t>オカザキシチョウ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</si>
  <si>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4"/>
  </si>
  <si>
    <t>貸 付 実 行 通 知 書</t>
    <rPh sb="0" eb="3">
      <t>カシツケ</t>
    </rPh>
    <rPh sb="4" eb="7">
      <t>ジッコウ</t>
    </rPh>
    <rPh sb="8" eb="13">
      <t>ツウチショ</t>
    </rPh>
    <phoneticPr fontId="4"/>
  </si>
  <si>
    <r>
      <t xml:space="preserve">  </t>
    </r>
    <r>
      <rPr>
        <sz val="11"/>
        <color indexed="10"/>
        <rFont val="ＭＳ Ｐ明朝"/>
        <family val="1"/>
        <charset val="128"/>
      </rPr>
      <t>60</t>
    </r>
    <r>
      <rPr>
        <sz val="11"/>
        <rFont val="ＭＳ Ｐ明朝"/>
        <family val="1"/>
        <charset val="128"/>
      </rPr>
      <t xml:space="preserve"> 箇月目   </t>
    </r>
    <r>
      <rPr>
        <sz val="11"/>
        <color indexed="10"/>
        <rFont val="ＭＳ Ｐ明朝"/>
        <family val="1"/>
        <charset val="128"/>
      </rPr>
      <t>53</t>
    </r>
    <r>
      <rPr>
        <sz val="11"/>
        <rFont val="ＭＳ Ｐ明朝"/>
        <family val="1"/>
        <charset val="128"/>
      </rPr>
      <t xml:space="preserve">  千円</t>
    </r>
    <rPh sb="15" eb="17">
      <t>センエン</t>
    </rPh>
    <phoneticPr fontId="4"/>
  </si>
  <si>
    <r>
      <rPr>
        <sz val="11"/>
        <color indexed="10"/>
        <rFont val="ＭＳ Ｐ明朝"/>
        <family val="1"/>
        <charset val="128"/>
      </rPr>
      <t xml:space="preserve">１ </t>
    </r>
    <r>
      <rPr>
        <sz val="11"/>
        <rFont val="ＭＳ Ｐ明朝"/>
        <family val="1"/>
        <charset val="128"/>
      </rPr>
      <t>箇月目　　</t>
    </r>
    <r>
      <rPr>
        <sz val="11"/>
        <color indexed="10"/>
        <rFont val="ＭＳ Ｐ明朝"/>
        <family val="1"/>
        <charset val="128"/>
      </rPr>
      <t>33</t>
    </r>
    <r>
      <rPr>
        <sz val="11"/>
        <rFont val="ＭＳ Ｐ明朝"/>
        <family val="1"/>
        <charset val="128"/>
      </rPr>
      <t>　千円</t>
    </r>
    <rPh sb="10" eb="12">
      <t>センエン</t>
    </rPh>
    <phoneticPr fontId="4"/>
  </si>
  <si>
    <t>株式会社　岡崎土木</t>
    <rPh sb="0" eb="4">
      <t>カブシキガイシャ</t>
    </rPh>
    <rPh sb="5" eb="7">
      <t>オカザキ</t>
    </rPh>
    <rPh sb="7" eb="9">
      <t>ドボク</t>
    </rPh>
    <phoneticPr fontId="4"/>
  </si>
  <si>
    <t>岡崎市十王町○丁目×番地</t>
    <rPh sb="0" eb="3">
      <t>オカザキシ</t>
    </rPh>
    <rPh sb="3" eb="6">
      <t>ジュウオウチョウ</t>
    </rPh>
    <rPh sb="7" eb="9">
      <t>チョウメ</t>
    </rPh>
    <rPh sb="10" eb="12">
      <t>バンチ</t>
    </rPh>
    <phoneticPr fontId="4"/>
  </si>
  <si>
    <r>
      <t>（取扱金融機関名）　</t>
    </r>
    <r>
      <rPr>
        <sz val="11"/>
        <color indexed="10"/>
        <rFont val="ＭＳ Ｐ明朝"/>
        <family val="1"/>
        <charset val="128"/>
      </rPr>
      <t>株式会社○○銀行岡崎支店</t>
    </r>
    <r>
      <rPr>
        <sz val="11"/>
        <rFont val="ＭＳ Ｐ明朝"/>
        <family val="1"/>
        <charset val="128"/>
      </rPr>
      <t>　</t>
    </r>
    <rPh sb="1" eb="3">
      <t>トリアツカイ</t>
    </rPh>
    <rPh sb="3" eb="5">
      <t>キンユウ</t>
    </rPh>
    <rPh sb="5" eb="8">
      <t>キカンメイ</t>
    </rPh>
    <rPh sb="10" eb="14">
      <t>カブシキガイシャ</t>
    </rPh>
    <rPh sb="16" eb="18">
      <t>ギンコウ</t>
    </rPh>
    <rPh sb="18" eb="20">
      <t>オカザキ</t>
    </rPh>
    <rPh sb="20" eb="22">
      <t>シテン</t>
    </rPh>
    <phoneticPr fontId="4"/>
  </si>
  <si>
    <t>下記のとおり、事業活動に必要な資金に係る融資を実行しました。</t>
    <rPh sb="0" eb="2">
      <t>カキ</t>
    </rPh>
    <rPh sb="7" eb="9">
      <t>ジギョウ</t>
    </rPh>
    <rPh sb="9" eb="11">
      <t>カツドウ</t>
    </rPh>
    <rPh sb="12" eb="14">
      <t>ヒツヨウ</t>
    </rPh>
    <rPh sb="15" eb="17">
      <t>シキン</t>
    </rPh>
    <rPh sb="18" eb="19">
      <t>カカ</t>
    </rPh>
    <rPh sb="20" eb="22">
      <t>ユウシ</t>
    </rPh>
    <rPh sb="23" eb="25">
      <t>ジッコウ</t>
    </rPh>
    <phoneticPr fontId="4"/>
  </si>
  <si>
    <t>千円</t>
    <rPh sb="0" eb="2">
      <t>センエン</t>
    </rPh>
    <phoneticPr fontId="2"/>
  </si>
  <si>
    <t>　うち市外設置設備資金の融資金額</t>
    <rPh sb="3" eb="5">
      <t>シガイ</t>
    </rPh>
    <rPh sb="5" eb="7">
      <t>セッチ</t>
    </rPh>
    <rPh sb="7" eb="11">
      <t>セツビシキン</t>
    </rPh>
    <rPh sb="12" eb="16">
      <t>ユウシキンガク</t>
    </rPh>
    <phoneticPr fontId="2"/>
  </si>
  <si>
    <t>経済環境適応資金サポート資金経済対策特別（環特）</t>
    <rPh sb="12" eb="14">
      <t>シキン</t>
    </rPh>
    <rPh sb="14" eb="16">
      <t>ケイザイ</t>
    </rPh>
    <rPh sb="16" eb="18">
      <t>タイサク</t>
    </rPh>
    <rPh sb="18" eb="20">
      <t>トクベツ</t>
    </rPh>
    <rPh sb="21" eb="22">
      <t>ワ</t>
    </rPh>
    <rPh sb="22" eb="23">
      <t>トク</t>
    </rPh>
    <phoneticPr fontId="4"/>
  </si>
  <si>
    <r>
      <t xml:space="preserve">     </t>
    </r>
    <r>
      <rPr>
        <sz val="11"/>
        <color rgb="FFFF0000"/>
        <rFont val="ＭＳ Ｐ明朝"/>
        <family val="1"/>
        <charset val="128"/>
      </rPr>
      <t xml:space="preserve"> 2,000</t>
    </r>
    <r>
      <rPr>
        <sz val="11"/>
        <rFont val="ＭＳ Ｐ明朝"/>
        <family val="1"/>
        <charset val="128"/>
      </rPr>
      <t xml:space="preserve">千円  </t>
    </r>
    <rPh sb="11" eb="12">
      <t>セン</t>
    </rPh>
    <phoneticPr fontId="4"/>
  </si>
  <si>
    <r>
      <rPr>
        <sz val="11"/>
        <color rgb="FFFF0000"/>
        <rFont val="ＭＳ Ｐ明朝"/>
        <family val="1"/>
        <charset val="128"/>
      </rPr>
      <t>900</t>
    </r>
    <r>
      <rPr>
        <sz val="11"/>
        <rFont val="ＭＳ Ｐ明朝"/>
        <family val="1"/>
        <charset val="128"/>
      </rPr>
      <t>千円</t>
    </r>
    <rPh sb="3" eb="4">
      <t>セン</t>
    </rPh>
    <rPh sb="4" eb="5">
      <t>エン</t>
    </rPh>
    <phoneticPr fontId="4"/>
  </si>
  <si>
    <r>
      <t xml:space="preserve">    </t>
    </r>
    <r>
      <rPr>
        <sz val="11"/>
        <color rgb="FFFF0000"/>
        <rFont val="ＭＳ Ｐ明朝"/>
        <family val="1"/>
        <charset val="128"/>
      </rPr>
      <t xml:space="preserve"> 60</t>
    </r>
    <r>
      <rPr>
        <sz val="11"/>
        <rFont val="ＭＳ Ｐ明朝"/>
        <family val="1"/>
        <charset val="128"/>
      </rPr>
      <t xml:space="preserve"> 箇月</t>
    </r>
    <phoneticPr fontId="4"/>
  </si>
  <si>
    <r>
      <t xml:space="preserve">    年　</t>
    </r>
    <r>
      <rPr>
        <sz val="11"/>
        <color indexed="10"/>
        <rFont val="ＭＳ Ｐ明朝"/>
        <family val="1"/>
        <charset val="128"/>
      </rPr>
      <t>1.9</t>
    </r>
    <r>
      <rPr>
        <sz val="11"/>
        <rFont val="ＭＳ Ｐ明朝"/>
        <family val="1"/>
        <charset val="128"/>
      </rPr>
      <t>　％</t>
    </r>
    <rPh sb="4" eb="5">
      <t>ネン</t>
    </rPh>
    <phoneticPr fontId="4"/>
  </si>
  <si>
    <r>
      <t>　 据置　</t>
    </r>
    <r>
      <rPr>
        <sz val="11"/>
        <color indexed="10"/>
        <rFont val="ＭＳ Ｐ明朝"/>
        <family val="1"/>
        <charset val="128"/>
      </rPr>
      <t>0　</t>
    </r>
    <r>
      <rPr>
        <sz val="11"/>
        <rFont val="ＭＳ Ｐ明朝"/>
        <family val="1"/>
        <charset val="128"/>
      </rPr>
      <t>箇月　　</t>
    </r>
    <r>
      <rPr>
        <sz val="11"/>
        <color indexed="10"/>
        <rFont val="ＭＳ Ｐ明朝"/>
        <family val="1"/>
        <charset val="128"/>
      </rPr>
      <t>60</t>
    </r>
    <r>
      <rPr>
        <sz val="11"/>
        <rFont val="ＭＳ Ｐ明朝"/>
        <family val="1"/>
        <charset val="128"/>
      </rPr>
      <t>　回払</t>
    </r>
    <rPh sb="2" eb="4">
      <t>スエオ</t>
    </rPh>
    <rPh sb="7" eb="9">
      <t>カゲツ</t>
    </rPh>
    <rPh sb="14" eb="15">
      <t>カイ</t>
    </rPh>
    <rPh sb="15" eb="16">
      <t>バラ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</si>
</sst>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3" fillId="0" borderId="4" xfId="2" applyFont="1" applyBorder="1" applyAlignment="1">
      <alignment vertical="center"/>
    </xf>
    <xf numFmtId="0" fontId="3" fillId="0" borderId="5" xfId="2" applyFont="1" applyBorder="1" applyAlignment="1">
      <alignment vertical="center"/>
    </xf>
    <xf numFmtId="0" fontId="3" fillId="0" borderId="10" xfId="2" applyFont="1" applyBorder="1" applyAlignment="1">
      <alignment vertical="center"/>
    </xf>
    <xf numFmtId="0" fontId="3" fillId="0" borderId="9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1" xfId="2" applyFont="1" applyBorder="1" applyAlignment="1">
      <alignment vertical="center"/>
    </xf>
    <xf numFmtId="0" fontId="3" fillId="0" borderId="6" xfId="2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/>
    </xf>
    <xf numFmtId="0" fontId="3" fillId="0" borderId="4" xfId="2" applyFont="1" applyBorder="1" applyAlignment="1">
      <alignment vertical="center" shrinkToFit="1"/>
    </xf>
    <xf numFmtId="0" fontId="3" fillId="0" borderId="2" xfId="2" applyFont="1" applyBorder="1" applyAlignment="1">
      <alignment vertical="center"/>
    </xf>
    <xf numFmtId="0" fontId="3" fillId="0" borderId="12" xfId="2" applyFont="1" applyBorder="1" applyAlignment="1">
      <alignment vertical="center"/>
    </xf>
    <xf numFmtId="176" fontId="3" fillId="0" borderId="12" xfId="2" applyNumberFormat="1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3" fillId="0" borderId="4" xfId="2" applyFont="1" applyBorder="1" applyAlignment="1">
      <alignment horizontal="right" vertical="center"/>
    </xf>
    <xf numFmtId="0" fontId="3" fillId="0" borderId="15" xfId="2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3" fillId="0" borderId="16" xfId="2" applyFont="1" applyBorder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11" xfId="2" applyFont="1" applyBorder="1" applyAlignment="1">
      <alignment horizontal="right" vertical="center" wrapText="1"/>
    </xf>
    <xf numFmtId="0" fontId="3" fillId="0" borderId="14" xfId="2" applyFont="1" applyBorder="1" applyAlignment="1">
      <alignment horizontal="right" vertical="center" wrapText="1"/>
    </xf>
    <xf numFmtId="0" fontId="3" fillId="0" borderId="3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1" xfId="2" applyFont="1" applyBorder="1" applyAlignment="1">
      <alignment vertical="center" wrapText="1"/>
    </xf>
    <xf numFmtId="0" fontId="3" fillId="0" borderId="12" xfId="2" applyFont="1" applyBorder="1" applyAlignment="1">
      <alignment horizontal="left" vertical="center" shrinkToFit="1"/>
    </xf>
    <xf numFmtId="0" fontId="3" fillId="0" borderId="2" xfId="2" applyFont="1" applyBorder="1" applyAlignment="1">
      <alignment horizontal="left" vertical="center" shrinkToFit="1"/>
    </xf>
    <xf numFmtId="0" fontId="3" fillId="0" borderId="3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0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6" xfId="2" applyFont="1" applyBorder="1" applyAlignment="1">
      <alignment vertical="center"/>
    </xf>
    <xf numFmtId="0" fontId="3" fillId="0" borderId="10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0" fontId="3" fillId="0" borderId="8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3" fillId="0" borderId="0" xfId="2" applyFont="1" applyFill="1" applyAlignment="1">
      <alignment horizontal="left" vertical="center"/>
    </xf>
    <xf numFmtId="0" fontId="3" fillId="0" borderId="0" xfId="2" applyFont="1" applyAlignment="1">
      <alignment horizontal="left" vertical="center" wrapText="1"/>
    </xf>
    <xf numFmtId="0" fontId="3" fillId="0" borderId="11" xfId="2" applyFont="1" applyBorder="1" applyAlignment="1">
      <alignment horizontal="left" vertical="center"/>
    </xf>
    <xf numFmtId="0" fontId="3" fillId="0" borderId="13" xfId="2" applyFont="1" applyBorder="1" applyAlignment="1">
      <alignment horizontal="left" vertical="center"/>
    </xf>
    <xf numFmtId="0" fontId="3" fillId="0" borderId="3" xfId="2" applyFont="1" applyFill="1" applyBorder="1" applyAlignment="1">
      <alignment vertical="center" wrapText="1"/>
    </xf>
    <xf numFmtId="0" fontId="1" fillId="0" borderId="12" xfId="2" applyFill="1" applyBorder="1" applyAlignment="1">
      <alignment vertical="center" wrapText="1"/>
    </xf>
    <xf numFmtId="0" fontId="1" fillId="0" borderId="2" xfId="2" applyFill="1" applyBorder="1" applyAlignment="1">
      <alignment vertical="center" wrapText="1"/>
    </xf>
    <xf numFmtId="0" fontId="3" fillId="0" borderId="3" xfId="2" applyFont="1" applyFill="1" applyBorder="1" applyAlignment="1">
      <alignment vertical="center"/>
    </xf>
    <xf numFmtId="0" fontId="1" fillId="0" borderId="12" xfId="2" applyFill="1" applyBorder="1" applyAlignment="1">
      <alignment vertical="center"/>
    </xf>
    <xf numFmtId="0" fontId="1" fillId="0" borderId="2" xfId="2" applyFill="1" applyBorder="1" applyAlignment="1">
      <alignment vertical="center"/>
    </xf>
    <xf numFmtId="0" fontId="3" fillId="0" borderId="4" xfId="2" applyFont="1" applyBorder="1" applyAlignment="1">
      <alignment horizontal="left" vertical="center" shrinkToFit="1"/>
    </xf>
    <xf numFmtId="0" fontId="3" fillId="0" borderId="10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176" fontId="7" fillId="0" borderId="3" xfId="2" applyNumberFormat="1" applyFont="1" applyBorder="1" applyAlignment="1">
      <alignment horizontal="left" vertical="center"/>
    </xf>
    <xf numFmtId="176" fontId="7" fillId="0" borderId="12" xfId="2" applyNumberFormat="1" applyFont="1" applyBorder="1" applyAlignment="1">
      <alignment horizontal="left" vertical="center"/>
    </xf>
    <xf numFmtId="176" fontId="7" fillId="0" borderId="2" xfId="2" applyNumberFormat="1" applyFont="1" applyBorder="1" applyAlignment="1">
      <alignment horizontal="left" vertical="center"/>
    </xf>
    <xf numFmtId="58" fontId="7" fillId="0" borderId="3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58" fontId="7" fillId="0" borderId="12" xfId="2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vertical="center"/>
    </xf>
    <xf numFmtId="0" fontId="1" fillId="0" borderId="12" xfId="2" applyBorder="1" applyAlignment="1">
      <alignment vertical="center"/>
    </xf>
    <xf numFmtId="0" fontId="1" fillId="0" borderId="2" xfId="2" applyBorder="1" applyAlignment="1">
      <alignment vertical="center"/>
    </xf>
  </cellXfs>
  <cellStyles count="3">
    <cellStyle name="標準" xfId="0" builtinId="0"/>
    <cellStyle name="標準 2" xfId="1" xr:uid="{C9EB8CC7-7FF5-44E8-BFBB-EA7C186A0C15}"/>
    <cellStyle name="標準_調査準備システム" xfId="2" xr:uid="{36A766EA-C462-421E-8847-A10B68577F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069065\&#37329;&#34701;&#29677;&#38306;&#20418;\&#26376;&#22577;\My%20Documents\&#19968;&#26178;\&#34701;&#36039;&#26360;&#39006;&#20316;&#25104;&#12471;&#12473;&#12486;&#1251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069065\&#37329;&#34701;&#29677;&#38306;&#20418;\&#26376;&#22577;\&#35519;&#26619;&#28310;&#20633;&#12471;&#12473;&#12486;&#1251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yazaki.chihiro/Desktop/&#9733;&#12471;&#12519;&#12540;&#12488;&#12459;&#12483;&#12488;/05&#30906;&#35469;&#36865;&#20184;&#29366;/&#35519;&#26619;&#28310;&#20633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表"/>
      <sheetName val="データ入力"/>
      <sheetName val="利子調書"/>
      <sheetName val="結果情報"/>
      <sheetName val="確認書"/>
      <sheetName val="実行通知"/>
      <sheetName val="融資依頼書"/>
    </sheetNames>
    <sheetDataSet>
      <sheetData sheetId="0" refreshError="1">
        <row r="2">
          <cell r="R2" t="str">
            <v>第一勧業銀行岡崎支店</v>
          </cell>
        </row>
        <row r="3">
          <cell r="R3" t="str">
            <v>あさひ銀行岡崎支店</v>
          </cell>
        </row>
        <row r="4">
          <cell r="R4" t="str">
            <v>東海銀行岡崎支店</v>
          </cell>
        </row>
        <row r="5">
          <cell r="R5" t="str">
            <v>東海銀行岡崎支店矢作出張所</v>
          </cell>
        </row>
        <row r="6">
          <cell r="R6" t="str">
            <v>東海銀行東岡崎支店</v>
          </cell>
        </row>
        <row r="7">
          <cell r="R7" t="str">
            <v>東海銀行東岡崎支店美合出張所</v>
          </cell>
        </row>
        <row r="8">
          <cell r="R8" t="str">
            <v>東海銀行岡崎駅前支店</v>
          </cell>
        </row>
        <row r="9">
          <cell r="R9" t="str">
            <v>東海銀行北岡崎支店</v>
          </cell>
        </row>
        <row r="10">
          <cell r="R10" t="str">
            <v>十六銀行岡崎支店</v>
          </cell>
        </row>
        <row r="11">
          <cell r="R11" t="str">
            <v>岐阜銀行岡崎支店</v>
          </cell>
        </row>
        <row r="12">
          <cell r="R12" t="str">
            <v>愛知銀行岡崎支店</v>
          </cell>
        </row>
        <row r="13">
          <cell r="R13" t="str">
            <v>愛知銀行岡崎南支店</v>
          </cell>
        </row>
        <row r="14">
          <cell r="R14" t="str">
            <v>名古屋銀行岡崎支店</v>
          </cell>
        </row>
        <row r="15">
          <cell r="R15" t="str">
            <v>名古屋銀行岡崎南支店</v>
          </cell>
        </row>
        <row r="16">
          <cell r="R16" t="str">
            <v>名古屋銀行大樹寺支店</v>
          </cell>
        </row>
        <row r="17">
          <cell r="R17" t="str">
            <v>名古屋銀行上地支店</v>
          </cell>
        </row>
        <row r="18">
          <cell r="R18" t="str">
            <v>中京銀行岡崎支店</v>
          </cell>
        </row>
        <row r="19">
          <cell r="R19" t="str">
            <v>第三銀行岡崎支店</v>
          </cell>
        </row>
        <row r="20">
          <cell r="R20" t="str">
            <v>岡崎信用金庫本店営業部</v>
          </cell>
        </row>
        <row r="21">
          <cell r="R21" t="str">
            <v>岡崎信用金庫本町支店</v>
          </cell>
        </row>
        <row r="22">
          <cell r="R22" t="str">
            <v>岡崎信用金庫伝馬支店</v>
          </cell>
        </row>
        <row r="23">
          <cell r="R23" t="str">
            <v>岡崎信用金庫中央支店</v>
          </cell>
        </row>
        <row r="24">
          <cell r="R24" t="str">
            <v>岡崎信用金庫岡崎駅前支店</v>
          </cell>
        </row>
        <row r="25">
          <cell r="R25" t="str">
            <v>岡崎信用金庫井田支店</v>
          </cell>
        </row>
        <row r="26">
          <cell r="R26" t="str">
            <v>岡崎信用金庫美合支店</v>
          </cell>
        </row>
        <row r="27">
          <cell r="R27" t="str">
            <v>岡崎信用金庫岩津支店</v>
          </cell>
        </row>
        <row r="28">
          <cell r="R28" t="str">
            <v>岡崎信用金庫矢作支店</v>
          </cell>
        </row>
        <row r="29">
          <cell r="R29" t="str">
            <v>岡崎信用金庫福岡支店</v>
          </cell>
        </row>
        <row r="30">
          <cell r="R30" t="str">
            <v>岡崎信用金庫康生支店</v>
          </cell>
        </row>
        <row r="31">
          <cell r="R31" t="str">
            <v>岡崎信用金庫本宿支店</v>
          </cell>
        </row>
        <row r="32">
          <cell r="R32" t="str">
            <v>岡崎信用金庫明大寺支店</v>
          </cell>
        </row>
        <row r="33">
          <cell r="R33" t="str">
            <v>岡崎信用金庫六名支店</v>
          </cell>
        </row>
        <row r="34">
          <cell r="R34" t="str">
            <v>岡崎信用金庫根石支店</v>
          </cell>
        </row>
        <row r="35">
          <cell r="R35" t="str">
            <v>岡崎信用金庫細川支店</v>
          </cell>
        </row>
        <row r="36">
          <cell r="R36" t="str">
            <v>岡崎信用金庫竜美丘支店</v>
          </cell>
        </row>
        <row r="37">
          <cell r="R37" t="str">
            <v>岡崎信用金庫岡崎駅西支店</v>
          </cell>
        </row>
        <row r="38">
          <cell r="R38" t="str">
            <v>岡崎信用金庫緑丘支店</v>
          </cell>
        </row>
        <row r="39">
          <cell r="R39" t="str">
            <v>岡崎信用金庫日名支店</v>
          </cell>
        </row>
        <row r="40">
          <cell r="R40" t="str">
            <v>岡崎信用金庫橋目支店</v>
          </cell>
        </row>
        <row r="41">
          <cell r="R41" t="str">
            <v>岡崎信用金庫大和支店</v>
          </cell>
        </row>
        <row r="42">
          <cell r="R42" t="str">
            <v>岡崎信用金庫六ツ美支店</v>
          </cell>
        </row>
        <row r="43">
          <cell r="R43" t="str">
            <v>岡崎信用金庫上里支店</v>
          </cell>
        </row>
        <row r="44">
          <cell r="R44" t="str">
            <v>岡崎信用金庫稲熊支店</v>
          </cell>
        </row>
        <row r="45">
          <cell r="R45" t="str">
            <v>岡崎信用金庫上地支店</v>
          </cell>
        </row>
        <row r="46">
          <cell r="R46" t="str">
            <v>岡崎信用金庫岡崎南支店</v>
          </cell>
        </row>
        <row r="47">
          <cell r="R47" t="str">
            <v>岡崎信用金庫中島支店</v>
          </cell>
        </row>
        <row r="48">
          <cell r="R48" t="str">
            <v>岡崎信用金庫イオン岡崎出張所</v>
          </cell>
        </row>
        <row r="49">
          <cell r="R49" t="str">
            <v>豊田信用金庫岡崎北支店</v>
          </cell>
        </row>
        <row r="50">
          <cell r="R50" t="str">
            <v>豊田信用金庫岡崎支店</v>
          </cell>
        </row>
        <row r="51">
          <cell r="R51" t="str">
            <v>碧海信用金庫中島支店</v>
          </cell>
        </row>
        <row r="52">
          <cell r="R52" t="str">
            <v>碧海信用金庫岡崎支店</v>
          </cell>
        </row>
        <row r="53">
          <cell r="R53" t="str">
            <v>碧海信用金庫岡崎北支店</v>
          </cell>
        </row>
        <row r="54">
          <cell r="R54" t="str">
            <v>碧海信用金庫矢作支店</v>
          </cell>
        </row>
        <row r="55">
          <cell r="R55" t="str">
            <v>碧海信用金庫岡崎南支店</v>
          </cell>
        </row>
        <row r="56">
          <cell r="R56" t="str">
            <v>碧海信用金庫上和田支店</v>
          </cell>
        </row>
        <row r="57">
          <cell r="R57" t="str">
            <v>碧海信用金庫竜美丘支店</v>
          </cell>
        </row>
        <row r="58">
          <cell r="R58" t="str">
            <v>碧海信用金庫岡崎東支店</v>
          </cell>
        </row>
        <row r="59">
          <cell r="R59" t="str">
            <v>碧海信用金庫福岡支店</v>
          </cell>
        </row>
        <row r="60">
          <cell r="R60" t="str">
            <v>碧海信用金庫稲熊支店</v>
          </cell>
        </row>
        <row r="61">
          <cell r="R61" t="str">
            <v>碧海信用金庫岩津支店</v>
          </cell>
        </row>
        <row r="62">
          <cell r="R62" t="str">
            <v>碧海信用金庫美合支店</v>
          </cell>
        </row>
        <row r="63">
          <cell r="R63" t="str">
            <v>西尾信用金庫岡崎支店</v>
          </cell>
        </row>
        <row r="64">
          <cell r="R64" t="str">
            <v>西尾信用金庫岡崎南支店</v>
          </cell>
        </row>
        <row r="65">
          <cell r="R65" t="str">
            <v>西尾信用金庫美合支店</v>
          </cell>
        </row>
        <row r="66">
          <cell r="R66" t="str">
            <v>西尾信用金庫宇頭支店</v>
          </cell>
        </row>
        <row r="67">
          <cell r="R67" t="str">
            <v>西尾信用金庫中島支店</v>
          </cell>
        </row>
        <row r="68">
          <cell r="R68" t="str">
            <v>西尾信用金庫岡崎駅西支店</v>
          </cell>
        </row>
        <row r="69">
          <cell r="R69" t="str">
            <v>西尾信用金庫岡崎北支店</v>
          </cell>
        </row>
        <row r="70">
          <cell r="R70" t="str">
            <v>西尾信用金庫六ツ美支店</v>
          </cell>
        </row>
        <row r="71">
          <cell r="R71" t="str">
            <v>西尾信用金庫矢作支店</v>
          </cell>
        </row>
        <row r="72">
          <cell r="R72" t="str">
            <v>西尾信用金庫西岡崎支店</v>
          </cell>
        </row>
        <row r="73">
          <cell r="R73" t="str">
            <v>蒲郡信用金庫緑丘支店</v>
          </cell>
        </row>
        <row r="74">
          <cell r="R74" t="str">
            <v>蒲郡信用金庫岡崎南支店</v>
          </cell>
        </row>
        <row r="75">
          <cell r="R75" t="str">
            <v>蒲郡信用金庫岡崎北支店</v>
          </cell>
        </row>
        <row r="76">
          <cell r="R76" t="str">
            <v>蒲郡信用金庫岡崎駅東支店</v>
          </cell>
        </row>
        <row r="77">
          <cell r="R77" t="str">
            <v>岡崎市民信用組合本店</v>
          </cell>
        </row>
        <row r="78">
          <cell r="R78" t="str">
            <v>岡崎市民信用組合本宿支店</v>
          </cell>
        </row>
        <row r="79">
          <cell r="R79" t="str">
            <v>岡崎市民信用組合東支店</v>
          </cell>
        </row>
        <row r="80">
          <cell r="R80" t="str">
            <v>岡崎市民信用組合矢作支店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data"/>
      <sheetName val="処理依頼"/>
      <sheetName val="貸通"/>
      <sheetName val="利子"/>
      <sheetName val="固定用"/>
      <sheetName val="弾力用"/>
      <sheetName val="弾力用（中）"/>
      <sheetName val="マル岡"/>
      <sheetName val="申請書"/>
      <sheetName val="実績"/>
      <sheetName val="請求書"/>
      <sheetName val="Sheet1"/>
      <sheetName val="索引表"/>
      <sheetName val="結果"/>
    </sheetNames>
    <sheetDataSet>
      <sheetData sheetId="0">
        <row r="1">
          <cell r="B1">
            <v>1368</v>
          </cell>
        </row>
        <row r="2">
          <cell r="D2">
            <v>100</v>
          </cell>
        </row>
        <row r="6">
          <cell r="B6">
            <v>600</v>
          </cell>
        </row>
        <row r="7">
          <cell r="B7">
            <v>0</v>
          </cell>
        </row>
        <row r="8">
          <cell r="B8">
            <v>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制度ＣＤ</v>
          </cell>
          <cell r="B2" t="str">
            <v>制度名</v>
          </cell>
          <cell r="D2" t="str">
            <v>制度名２</v>
          </cell>
          <cell r="E2">
            <v>0</v>
          </cell>
          <cell r="F2">
            <v>37</v>
          </cell>
          <cell r="G2">
            <v>61</v>
          </cell>
          <cell r="H2">
            <v>85</v>
          </cell>
          <cell r="O2">
            <v>1</v>
          </cell>
          <cell r="P2">
            <v>455</v>
          </cell>
          <cell r="Q2" t="str">
            <v>みずほ銀行</v>
          </cell>
          <cell r="R2" t="str">
            <v>岡崎支店</v>
          </cell>
          <cell r="S2" t="str">
            <v>みずほ銀行岡崎支店</v>
          </cell>
          <cell r="T2" t="str">
            <v>明大寺本町４－４０</v>
          </cell>
          <cell r="U2" t="str">
            <v>444-0860</v>
          </cell>
          <cell r="W2">
            <v>30263</v>
          </cell>
          <cell r="X2" t="str">
            <v>金融班班長</v>
          </cell>
          <cell r="Y2" t="str">
            <v>山田秀男</v>
          </cell>
        </row>
        <row r="3">
          <cell r="A3">
            <v>100</v>
          </cell>
          <cell r="B3" t="str">
            <v>岡崎市中小企業事業資金　通常資金</v>
          </cell>
          <cell r="C3" t="str">
            <v>運転</v>
          </cell>
          <cell r="D3" t="str">
            <v>岡崎市中小企業事業資金</v>
          </cell>
          <cell r="E3">
            <v>1.5</v>
          </cell>
          <cell r="F3">
            <v>1.5</v>
          </cell>
          <cell r="G3">
            <v>99</v>
          </cell>
          <cell r="H3">
            <v>99</v>
          </cell>
          <cell r="O3">
            <v>6</v>
          </cell>
          <cell r="P3">
            <v>738</v>
          </cell>
          <cell r="Q3" t="str">
            <v>*あさひ銀行</v>
          </cell>
          <cell r="R3" t="str">
            <v>*岡崎支店</v>
          </cell>
          <cell r="S3" t="str">
            <v>*あさひ銀行*岡崎支店</v>
          </cell>
          <cell r="T3" t="str">
            <v>*康生通西２－１</v>
          </cell>
          <cell r="U3" t="str">
            <v>444-0059</v>
          </cell>
          <cell r="W3">
            <v>35149</v>
          </cell>
          <cell r="X3" t="str">
            <v>金融班班長</v>
          </cell>
          <cell r="Y3" t="str">
            <v>伊藤盛康</v>
          </cell>
        </row>
        <row r="4">
          <cell r="A4">
            <v>101</v>
          </cell>
          <cell r="B4" t="str">
            <v>岡崎市中小企業事業資金　通常資金</v>
          </cell>
          <cell r="C4" t="str">
            <v>設備</v>
          </cell>
          <cell r="D4" t="str">
            <v>岡崎市中小企業事業資金</v>
          </cell>
          <cell r="E4">
            <v>1.4</v>
          </cell>
          <cell r="F4">
            <v>1.5</v>
          </cell>
          <cell r="G4">
            <v>1.6</v>
          </cell>
          <cell r="H4">
            <v>99</v>
          </cell>
          <cell r="O4">
            <v>11</v>
          </cell>
          <cell r="P4">
            <v>401</v>
          </cell>
          <cell r="Q4" t="str">
            <v>三菱東京ＵＦＪ銀行</v>
          </cell>
          <cell r="R4" t="str">
            <v>岡崎支店</v>
          </cell>
          <cell r="S4" t="str">
            <v>三菱東京ＵＦＪ銀行岡崎支店</v>
          </cell>
          <cell r="T4" t="str">
            <v>本町通１－７</v>
          </cell>
          <cell r="U4" t="str">
            <v>444-0051</v>
          </cell>
          <cell r="W4">
            <v>43445</v>
          </cell>
          <cell r="X4" t="str">
            <v>金融班係長（金融）</v>
          </cell>
          <cell r="Y4" t="str">
            <v>浅井隆雄</v>
          </cell>
        </row>
        <row r="5">
          <cell r="A5">
            <v>150</v>
          </cell>
          <cell r="B5" t="str">
            <v>岡崎市中小企業事業資金　災害復旧資金</v>
          </cell>
          <cell r="C5" t="str">
            <v>運転</v>
          </cell>
          <cell r="D5" t="str">
            <v>岡崎市中小企業事業資金</v>
          </cell>
          <cell r="E5">
            <v>99</v>
          </cell>
          <cell r="F5">
            <v>99</v>
          </cell>
          <cell r="G5">
            <v>99</v>
          </cell>
          <cell r="H5">
            <v>99</v>
          </cell>
          <cell r="O5">
            <v>11</v>
          </cell>
          <cell r="P5">
            <v>402</v>
          </cell>
          <cell r="Q5" t="str">
            <v>三菱東京ＵＦＪ銀行</v>
          </cell>
          <cell r="R5" t="str">
            <v>東岡崎支店</v>
          </cell>
          <cell r="S5" t="str">
            <v>三菱東京ＵＦＪ銀行東岡崎支店</v>
          </cell>
          <cell r="T5" t="str">
            <v>明大寺町字川端１９－１４</v>
          </cell>
          <cell r="U5" t="str">
            <v>444-0864</v>
          </cell>
          <cell r="W5">
            <v>65272</v>
          </cell>
          <cell r="X5" t="str">
            <v>金融班主事</v>
          </cell>
          <cell r="Y5" t="str">
            <v>青山宏樹</v>
          </cell>
        </row>
        <row r="6">
          <cell r="A6">
            <v>151</v>
          </cell>
          <cell r="B6" t="str">
            <v>岡崎市中小企業事業資金　災害復旧資金</v>
          </cell>
          <cell r="C6" t="str">
            <v>設備</v>
          </cell>
          <cell r="D6" t="str">
            <v>岡崎市中小企業事業資金</v>
          </cell>
          <cell r="E6">
            <v>1.5</v>
          </cell>
          <cell r="F6">
            <v>1.5</v>
          </cell>
          <cell r="G6">
            <v>1.6</v>
          </cell>
          <cell r="H6">
            <v>99</v>
          </cell>
          <cell r="O6">
            <v>11</v>
          </cell>
          <cell r="P6">
            <v>403</v>
          </cell>
          <cell r="Q6" t="str">
            <v>三菱東京ＵＦＪ銀行</v>
          </cell>
          <cell r="R6" t="str">
            <v>岡崎駅前支店</v>
          </cell>
          <cell r="S6" t="str">
            <v>三菱東京ＵＦＪ銀行岡崎駅前支店</v>
          </cell>
          <cell r="T6" t="str">
            <v>羽根町字東ノ郷３８－１</v>
          </cell>
          <cell r="U6" t="str">
            <v>444-0813</v>
          </cell>
          <cell r="W6">
            <v>76834</v>
          </cell>
          <cell r="X6" t="str">
            <v>金融班事務員</v>
          </cell>
          <cell r="Y6" t="str">
            <v>髙橋直幹</v>
          </cell>
        </row>
        <row r="7">
          <cell r="A7">
            <v>180</v>
          </cell>
          <cell r="B7" t="str">
            <v>岡崎市中小企業事業資金　不況対策資金</v>
          </cell>
          <cell r="C7" t="str">
            <v>運転</v>
          </cell>
          <cell r="D7" t="str">
            <v>岡崎市中小企業事業資金</v>
          </cell>
          <cell r="E7">
            <v>1.4</v>
          </cell>
          <cell r="F7">
            <v>1.5</v>
          </cell>
          <cell r="G7">
            <v>1.6</v>
          </cell>
          <cell r="H7">
            <v>99</v>
          </cell>
          <cell r="O7">
            <v>11</v>
          </cell>
          <cell r="P7">
            <v>410</v>
          </cell>
          <cell r="Q7" t="str">
            <v>三菱東京ＵＦＪ銀行</v>
          </cell>
          <cell r="R7" t="str">
            <v>北岡崎支店</v>
          </cell>
          <cell r="S7" t="str">
            <v>三菱東京ＵＦＪ銀行北岡崎支店</v>
          </cell>
          <cell r="T7" t="str">
            <v>井ノ口新町６－１５</v>
          </cell>
          <cell r="U7" t="str">
            <v>444-2132</v>
          </cell>
        </row>
        <row r="8">
          <cell r="A8">
            <v>181</v>
          </cell>
          <cell r="B8" t="str">
            <v>岡崎市中小企業事業資金　通常資金</v>
          </cell>
          <cell r="C8" t="str">
            <v>設備</v>
          </cell>
          <cell r="D8" t="str">
            <v>岡崎市中小企業事業資金</v>
          </cell>
          <cell r="E8">
            <v>99</v>
          </cell>
          <cell r="F8">
            <v>99</v>
          </cell>
          <cell r="G8">
            <v>99</v>
          </cell>
          <cell r="H8">
            <v>99</v>
          </cell>
          <cell r="O8">
            <v>153</v>
          </cell>
          <cell r="P8">
            <v>583</v>
          </cell>
          <cell r="Q8" t="str">
            <v>十六銀行</v>
          </cell>
          <cell r="R8" t="str">
            <v>岡崎支店</v>
          </cell>
          <cell r="S8" t="str">
            <v>十六銀行岡崎支店</v>
          </cell>
          <cell r="T8" t="str">
            <v>康生通西１－２２</v>
          </cell>
          <cell r="U8" t="str">
            <v>444-0059</v>
          </cell>
        </row>
        <row r="9">
          <cell r="A9">
            <v>200</v>
          </cell>
          <cell r="B9" t="str">
            <v>商工業振興資金　通常資金</v>
          </cell>
          <cell r="C9" t="str">
            <v>運転</v>
          </cell>
          <cell r="D9" t="str">
            <v>商工業振興資金</v>
          </cell>
          <cell r="E9">
            <v>1.6</v>
          </cell>
          <cell r="F9">
            <v>1.7</v>
          </cell>
          <cell r="G9">
            <v>1.8</v>
          </cell>
          <cell r="H9">
            <v>99</v>
          </cell>
          <cell r="O9">
            <v>541</v>
          </cell>
          <cell r="P9">
            <v>17</v>
          </cell>
          <cell r="Q9" t="str">
            <v>岐阜銀行</v>
          </cell>
          <cell r="R9" t="str">
            <v>岡崎支店</v>
          </cell>
          <cell r="S9" t="str">
            <v>岐阜銀行岡崎支店</v>
          </cell>
          <cell r="T9" t="str">
            <v>康生通南２－１０</v>
          </cell>
          <cell r="U9" t="str">
            <v>444-0044</v>
          </cell>
        </row>
        <row r="10">
          <cell r="A10">
            <v>201</v>
          </cell>
          <cell r="B10" t="str">
            <v>商工業振興資金　通常資金</v>
          </cell>
          <cell r="C10" t="str">
            <v>設備</v>
          </cell>
          <cell r="D10" t="str">
            <v>商工業振興資金</v>
          </cell>
          <cell r="E10">
            <v>1.6</v>
          </cell>
          <cell r="F10">
            <v>1.7</v>
          </cell>
          <cell r="G10">
            <v>1.8</v>
          </cell>
          <cell r="H10">
            <v>99</v>
          </cell>
          <cell r="O10">
            <v>542</v>
          </cell>
          <cell r="P10">
            <v>402</v>
          </cell>
          <cell r="Q10" t="str">
            <v>愛知銀行</v>
          </cell>
          <cell r="R10" t="str">
            <v>岡崎支店</v>
          </cell>
          <cell r="S10" t="str">
            <v>愛知銀行岡崎支店</v>
          </cell>
          <cell r="T10" t="str">
            <v>明大寺本町２－３</v>
          </cell>
          <cell r="U10" t="str">
            <v>444-0860</v>
          </cell>
        </row>
        <row r="11">
          <cell r="A11">
            <v>250</v>
          </cell>
          <cell r="B11" t="str">
            <v>商工業振興資金　特別小口資金</v>
          </cell>
          <cell r="C11" t="str">
            <v>運転</v>
          </cell>
          <cell r="D11" t="str">
            <v>商工業振興資金</v>
          </cell>
          <cell r="E11">
            <v>1.5</v>
          </cell>
          <cell r="F11">
            <v>1.6</v>
          </cell>
          <cell r="G11">
            <v>99</v>
          </cell>
          <cell r="H11">
            <v>99</v>
          </cell>
          <cell r="O11">
            <v>542</v>
          </cell>
          <cell r="P11">
            <v>414</v>
          </cell>
          <cell r="Q11" t="str">
            <v>＊愛知銀行</v>
          </cell>
          <cell r="R11" t="str">
            <v>＊岡崎南支店</v>
          </cell>
          <cell r="S11" t="str">
            <v>＊愛知銀行＊岡崎南支店</v>
          </cell>
          <cell r="T11" t="str">
            <v>＊戸崎町字池下１－４</v>
          </cell>
          <cell r="U11" t="str">
            <v>＊444-0840</v>
          </cell>
        </row>
        <row r="12">
          <cell r="A12">
            <v>251</v>
          </cell>
          <cell r="B12" t="str">
            <v>商工業振興資金　特別小口資金</v>
          </cell>
          <cell r="C12" t="str">
            <v>設備</v>
          </cell>
          <cell r="D12" t="str">
            <v>商工業振興資金</v>
          </cell>
          <cell r="E12">
            <v>1.5</v>
          </cell>
          <cell r="F12">
            <v>1.6</v>
          </cell>
          <cell r="G12">
            <v>0.17</v>
          </cell>
          <cell r="H12">
            <v>99</v>
          </cell>
          <cell r="O12">
            <v>543</v>
          </cell>
          <cell r="P12">
            <v>234</v>
          </cell>
          <cell r="Q12" t="str">
            <v>名古屋銀行</v>
          </cell>
          <cell r="R12" t="str">
            <v>岡崎支店</v>
          </cell>
          <cell r="S12" t="str">
            <v>名古屋銀行岡崎支店</v>
          </cell>
          <cell r="T12" t="str">
            <v>本町通３－３６</v>
          </cell>
          <cell r="U12" t="str">
            <v>444-0051</v>
          </cell>
        </row>
        <row r="13">
          <cell r="A13">
            <v>301</v>
          </cell>
          <cell r="B13" t="str">
            <v>岡崎市公害防止施設整備資金</v>
          </cell>
          <cell r="C13" t="str">
            <v>設備</v>
          </cell>
          <cell r="D13" t="str">
            <v>岡崎市公害防止施設整備資金</v>
          </cell>
          <cell r="E13">
            <v>1.6</v>
          </cell>
          <cell r="F13">
            <v>1.6</v>
          </cell>
          <cell r="G13">
            <v>1.6</v>
          </cell>
          <cell r="H13">
            <v>99</v>
          </cell>
          <cell r="O13">
            <v>543</v>
          </cell>
          <cell r="P13">
            <v>248</v>
          </cell>
          <cell r="Q13" t="str">
            <v>名古屋銀行</v>
          </cell>
          <cell r="R13" t="str">
            <v>岡崎南支店</v>
          </cell>
          <cell r="S13" t="str">
            <v>名古屋銀行岡崎南支店</v>
          </cell>
          <cell r="T13" t="str">
            <v>戸崎町字上り場西５－３</v>
          </cell>
          <cell r="U13" t="str">
            <v>444-0840</v>
          </cell>
        </row>
        <row r="14">
          <cell r="O14">
            <v>543</v>
          </cell>
          <cell r="P14">
            <v>254</v>
          </cell>
          <cell r="Q14" t="str">
            <v>名古屋銀行</v>
          </cell>
          <cell r="R14" t="str">
            <v>大樹寺支店</v>
          </cell>
          <cell r="S14" t="str">
            <v>名古屋銀行大樹寺支店</v>
          </cell>
          <cell r="T14" t="str">
            <v>鴨田町字田起３２－２０</v>
          </cell>
          <cell r="U14" t="str">
            <v>444-2121</v>
          </cell>
        </row>
        <row r="15">
          <cell r="O15">
            <v>543</v>
          </cell>
          <cell r="P15">
            <v>271</v>
          </cell>
          <cell r="Q15" t="str">
            <v>＊名古屋銀行</v>
          </cell>
          <cell r="R15" t="str">
            <v>＊上地支店</v>
          </cell>
          <cell r="S15" t="str">
            <v>＊名古屋銀行＊上地支店</v>
          </cell>
          <cell r="T15" t="str">
            <v>＊上地２－４１－１０</v>
          </cell>
          <cell r="U15" t="str">
            <v>＊444-0823</v>
          </cell>
        </row>
        <row r="16">
          <cell r="O16">
            <v>544</v>
          </cell>
          <cell r="P16">
            <v>304</v>
          </cell>
          <cell r="Q16" t="str">
            <v>中京銀行</v>
          </cell>
          <cell r="R16" t="str">
            <v>岡崎支店</v>
          </cell>
          <cell r="S16" t="str">
            <v>中京銀行岡崎支店</v>
          </cell>
          <cell r="T16" t="str">
            <v>康生通西３－５</v>
          </cell>
          <cell r="U16" t="str">
            <v>444-0059</v>
          </cell>
        </row>
        <row r="17">
          <cell r="O17">
            <v>546</v>
          </cell>
          <cell r="P17">
            <v>470</v>
          </cell>
          <cell r="Q17" t="str">
            <v>第三銀行</v>
          </cell>
          <cell r="R17" t="str">
            <v>岡崎支店</v>
          </cell>
          <cell r="S17" t="str">
            <v>第三銀行岡崎支店</v>
          </cell>
          <cell r="T17" t="str">
            <v>能見通１－２６</v>
          </cell>
          <cell r="U17" t="str">
            <v>444-0073</v>
          </cell>
        </row>
        <row r="18">
          <cell r="O18">
            <v>546</v>
          </cell>
          <cell r="P18">
            <v>475</v>
          </cell>
          <cell r="Q18" t="str">
            <v>＊第三銀行</v>
          </cell>
          <cell r="R18" t="str">
            <v>＊岡崎南支店</v>
          </cell>
          <cell r="S18" t="str">
            <v>＊第三銀行＊岡崎南支店</v>
          </cell>
          <cell r="T18" t="str">
            <v>＊羽根北町２－１－１３</v>
          </cell>
          <cell r="U18" t="str">
            <v>444-0831</v>
          </cell>
        </row>
        <row r="19">
          <cell r="O19">
            <v>1552</v>
          </cell>
          <cell r="P19">
            <v>1</v>
          </cell>
          <cell r="Q19" t="str">
            <v>岡崎信用金庫</v>
          </cell>
          <cell r="R19" t="str">
            <v>本店営業部</v>
          </cell>
          <cell r="S19" t="str">
            <v>岡崎信用金庫本店営業部</v>
          </cell>
          <cell r="T19" t="str">
            <v>菅生町字元菅４１</v>
          </cell>
          <cell r="U19" t="str">
            <v>444-8602</v>
          </cell>
        </row>
        <row r="20">
          <cell r="O20">
            <v>1552</v>
          </cell>
          <cell r="P20">
            <v>1</v>
          </cell>
          <cell r="Q20" t="str">
            <v>岡崎信用金庫</v>
          </cell>
          <cell r="R20" t="str">
            <v>本店業務部</v>
          </cell>
          <cell r="S20" t="str">
            <v>岡崎信用金庫本店業務部</v>
          </cell>
          <cell r="T20" t="str">
            <v>菅生町字元菅４１</v>
          </cell>
          <cell r="U20" t="str">
            <v>444-8602</v>
          </cell>
        </row>
        <row r="21">
          <cell r="O21">
            <v>1552</v>
          </cell>
          <cell r="P21">
            <v>2</v>
          </cell>
          <cell r="Q21" t="str">
            <v>岡崎信用金庫</v>
          </cell>
          <cell r="R21" t="str">
            <v>本町支店</v>
          </cell>
          <cell r="S21" t="str">
            <v>岡崎信用金庫本町支店</v>
          </cell>
          <cell r="T21" t="str">
            <v>本町通３－１８</v>
          </cell>
          <cell r="U21" t="str">
            <v>444-0051</v>
          </cell>
        </row>
        <row r="22">
          <cell r="O22">
            <v>1552</v>
          </cell>
          <cell r="P22">
            <v>3</v>
          </cell>
          <cell r="Q22" t="str">
            <v>岡崎信用金庫</v>
          </cell>
          <cell r="R22" t="str">
            <v>伝馬支店</v>
          </cell>
          <cell r="S22" t="str">
            <v>岡崎信用金庫伝馬支店</v>
          </cell>
          <cell r="T22" t="str">
            <v>伝馬通４－４５</v>
          </cell>
          <cell r="U22" t="str">
            <v>444-0038</v>
          </cell>
        </row>
        <row r="23">
          <cell r="O23">
            <v>1552</v>
          </cell>
          <cell r="P23">
            <v>4</v>
          </cell>
          <cell r="Q23" t="str">
            <v>岡崎信用金庫</v>
          </cell>
          <cell r="R23" t="str">
            <v>中央支店</v>
          </cell>
          <cell r="S23" t="str">
            <v>岡崎信用金庫中央支店</v>
          </cell>
          <cell r="T23" t="str">
            <v>康生通東２－１８</v>
          </cell>
          <cell r="U23" t="str">
            <v>444-0045</v>
          </cell>
        </row>
        <row r="24">
          <cell r="O24">
            <v>1552</v>
          </cell>
          <cell r="P24">
            <v>5</v>
          </cell>
          <cell r="Q24" t="str">
            <v>岡崎信用金庫</v>
          </cell>
          <cell r="R24" t="str">
            <v>岡崎駅前支店</v>
          </cell>
          <cell r="S24" t="str">
            <v>岡崎信用金庫岡崎駅前支店</v>
          </cell>
          <cell r="T24" t="str">
            <v>羽根町字若宮６</v>
          </cell>
          <cell r="U24" t="str">
            <v>444-0813</v>
          </cell>
        </row>
        <row r="25">
          <cell r="O25">
            <v>1552</v>
          </cell>
          <cell r="P25">
            <v>6</v>
          </cell>
          <cell r="Q25" t="str">
            <v>岡崎信用金庫</v>
          </cell>
          <cell r="R25" t="str">
            <v>井田支店</v>
          </cell>
          <cell r="S25" t="str">
            <v>岡崎信用金庫井田支店</v>
          </cell>
          <cell r="T25" t="str">
            <v>井田町字池田４８</v>
          </cell>
          <cell r="U25" t="str">
            <v>444-0076</v>
          </cell>
        </row>
        <row r="26">
          <cell r="O26">
            <v>1552</v>
          </cell>
          <cell r="P26">
            <v>7</v>
          </cell>
          <cell r="Q26" t="str">
            <v>岡崎信用金庫</v>
          </cell>
          <cell r="R26" t="str">
            <v>美合支店</v>
          </cell>
          <cell r="S26" t="str">
            <v>岡崎信用金庫美合支店</v>
          </cell>
          <cell r="T26" t="str">
            <v>美合新町１４－２</v>
          </cell>
          <cell r="U26" t="str">
            <v>444-0801</v>
          </cell>
        </row>
        <row r="27">
          <cell r="O27">
            <v>1552</v>
          </cell>
          <cell r="P27">
            <v>8</v>
          </cell>
          <cell r="Q27" t="str">
            <v>岡崎信用金庫</v>
          </cell>
          <cell r="R27" t="str">
            <v>岩津支店</v>
          </cell>
          <cell r="S27" t="str">
            <v>岡崎信用金庫岩津支店</v>
          </cell>
          <cell r="T27" t="str">
            <v>東蔵前町字木平６１</v>
          </cell>
          <cell r="U27" t="str">
            <v>444-2146</v>
          </cell>
        </row>
        <row r="28">
          <cell r="O28">
            <v>1552</v>
          </cell>
          <cell r="P28">
            <v>9</v>
          </cell>
          <cell r="Q28" t="str">
            <v>岡崎信用金庫</v>
          </cell>
          <cell r="R28" t="str">
            <v>矢作支店</v>
          </cell>
          <cell r="S28" t="str">
            <v>岡崎信用金庫矢作支店</v>
          </cell>
          <cell r="T28" t="str">
            <v>矢作町字猫田４０番地２</v>
          </cell>
          <cell r="U28" t="str">
            <v>444-0943</v>
          </cell>
        </row>
        <row r="29">
          <cell r="O29">
            <v>1552</v>
          </cell>
          <cell r="P29">
            <v>10</v>
          </cell>
          <cell r="Q29" t="str">
            <v>岡崎信用金庫</v>
          </cell>
          <cell r="R29" t="str">
            <v>福岡支店</v>
          </cell>
          <cell r="S29" t="str">
            <v>岡崎信用金庫福岡支店</v>
          </cell>
          <cell r="T29" t="str">
            <v>福岡町字新町３８－２</v>
          </cell>
          <cell r="U29" t="str">
            <v>444-0825</v>
          </cell>
        </row>
        <row r="30">
          <cell r="O30">
            <v>1552</v>
          </cell>
          <cell r="P30">
            <v>34</v>
          </cell>
          <cell r="Q30" t="str">
            <v>岡崎信用金庫</v>
          </cell>
          <cell r="R30" t="str">
            <v>康生支店</v>
          </cell>
          <cell r="S30" t="str">
            <v>岡崎信用金庫康生支店</v>
          </cell>
          <cell r="T30" t="str">
            <v>康生通西３－１５－７</v>
          </cell>
          <cell r="U30" t="str">
            <v>444-0059</v>
          </cell>
        </row>
        <row r="31">
          <cell r="O31">
            <v>1552</v>
          </cell>
          <cell r="P31">
            <v>41</v>
          </cell>
          <cell r="Q31" t="str">
            <v>岡崎信用金庫</v>
          </cell>
          <cell r="R31" t="str">
            <v>本宿支店</v>
          </cell>
          <cell r="S31" t="str">
            <v>岡崎信用金庫本宿支店</v>
          </cell>
          <cell r="T31" t="str">
            <v>本宿町字西木竹１６－１</v>
          </cell>
          <cell r="U31" t="str">
            <v>444-3505</v>
          </cell>
        </row>
        <row r="32">
          <cell r="O32">
            <v>1552</v>
          </cell>
          <cell r="P32">
            <v>52</v>
          </cell>
          <cell r="Q32" t="str">
            <v>岡崎信用金庫</v>
          </cell>
          <cell r="R32" t="str">
            <v>明大寺支店</v>
          </cell>
          <cell r="S32" t="str">
            <v>岡崎信用金庫明大寺支店</v>
          </cell>
          <cell r="T32" t="str">
            <v>明大寺本町２－３６</v>
          </cell>
          <cell r="U32" t="str">
            <v>444-0860</v>
          </cell>
        </row>
        <row r="33">
          <cell r="O33">
            <v>1552</v>
          </cell>
          <cell r="P33">
            <v>57</v>
          </cell>
          <cell r="Q33" t="str">
            <v>岡崎信用金庫</v>
          </cell>
          <cell r="R33" t="str">
            <v>六名支店</v>
          </cell>
          <cell r="S33" t="str">
            <v>岡崎信用金庫六名支店</v>
          </cell>
          <cell r="T33" t="str">
            <v>上六名４－１－１５</v>
          </cell>
          <cell r="U33" t="str">
            <v>444-0858</v>
          </cell>
        </row>
        <row r="34">
          <cell r="O34">
            <v>1552</v>
          </cell>
          <cell r="P34">
            <v>63</v>
          </cell>
          <cell r="Q34" t="str">
            <v>岡崎信用金庫</v>
          </cell>
          <cell r="R34" t="str">
            <v>根石支店</v>
          </cell>
          <cell r="S34" t="str">
            <v>岡崎信用金庫根石支店</v>
          </cell>
          <cell r="T34" t="str">
            <v>欠町字金谷１３－３</v>
          </cell>
          <cell r="U34" t="str">
            <v>444-0011</v>
          </cell>
        </row>
        <row r="35">
          <cell r="O35">
            <v>1552</v>
          </cell>
          <cell r="P35">
            <v>68</v>
          </cell>
          <cell r="Q35" t="str">
            <v>岡崎信用金庫</v>
          </cell>
          <cell r="R35" t="str">
            <v>細川支店</v>
          </cell>
          <cell r="S35" t="str">
            <v>岡崎信用金庫細川支店</v>
          </cell>
          <cell r="T35" t="str">
            <v>細川町字窪地６６－８</v>
          </cell>
          <cell r="U35" t="str">
            <v>444-2149</v>
          </cell>
        </row>
        <row r="36">
          <cell r="O36">
            <v>1552</v>
          </cell>
          <cell r="P36">
            <v>71</v>
          </cell>
          <cell r="Q36" t="str">
            <v>岡崎信用金庫</v>
          </cell>
          <cell r="R36" t="str">
            <v>竜美丘支店</v>
          </cell>
          <cell r="S36" t="str">
            <v>岡崎信用金庫竜美丘支店</v>
          </cell>
          <cell r="T36" t="str">
            <v>竜美西１－１０－４</v>
          </cell>
          <cell r="U36" t="str">
            <v>444-0875</v>
          </cell>
        </row>
        <row r="37">
          <cell r="O37">
            <v>1552</v>
          </cell>
          <cell r="P37">
            <v>72</v>
          </cell>
          <cell r="Q37" t="str">
            <v>岡崎信用金庫</v>
          </cell>
          <cell r="R37" t="str">
            <v>岡崎駅西支店</v>
          </cell>
          <cell r="S37" t="str">
            <v>岡崎信用金庫岡崎駅西支店</v>
          </cell>
          <cell r="T37" t="str">
            <v>羽根町字南乾地７－２１</v>
          </cell>
          <cell r="U37" t="str">
            <v>444-0813</v>
          </cell>
        </row>
        <row r="38">
          <cell r="O38">
            <v>1552</v>
          </cell>
          <cell r="P38">
            <v>74</v>
          </cell>
          <cell r="Q38" t="str">
            <v>岡崎信用金庫</v>
          </cell>
          <cell r="R38" t="str">
            <v>緑丘支店</v>
          </cell>
          <cell r="S38" t="str">
            <v>岡崎信用金庫緑丘支店</v>
          </cell>
          <cell r="T38" t="str">
            <v>緑丘１－８－６</v>
          </cell>
          <cell r="U38" t="str">
            <v>444-0806</v>
          </cell>
        </row>
        <row r="39">
          <cell r="O39">
            <v>1552</v>
          </cell>
          <cell r="P39">
            <v>75</v>
          </cell>
          <cell r="Q39" t="str">
            <v>岡崎信用金庫</v>
          </cell>
          <cell r="R39" t="str">
            <v>日名支店</v>
          </cell>
          <cell r="S39" t="str">
            <v>岡崎信用金庫日名支店</v>
          </cell>
          <cell r="T39" t="str">
            <v>井田西町５－１</v>
          </cell>
          <cell r="U39" t="str">
            <v>444-0912</v>
          </cell>
        </row>
        <row r="40">
          <cell r="O40">
            <v>1552</v>
          </cell>
          <cell r="P40">
            <v>80</v>
          </cell>
          <cell r="Q40" t="str">
            <v>岡崎信用金庫</v>
          </cell>
          <cell r="R40" t="str">
            <v>橋目支店</v>
          </cell>
          <cell r="S40" t="str">
            <v>岡崎信用金庫橋目支店</v>
          </cell>
          <cell r="T40" t="str">
            <v>橋目町字阿知賀３９－１</v>
          </cell>
          <cell r="U40" t="str">
            <v>444-0908</v>
          </cell>
        </row>
        <row r="41">
          <cell r="O41">
            <v>1552</v>
          </cell>
          <cell r="P41">
            <v>81</v>
          </cell>
          <cell r="Q41" t="str">
            <v>岡崎信用金庫</v>
          </cell>
          <cell r="R41" t="str">
            <v>大和支店</v>
          </cell>
          <cell r="S41" t="str">
            <v>岡崎信用金庫大和支店</v>
          </cell>
          <cell r="T41" t="str">
            <v>大和町字荒田９６</v>
          </cell>
          <cell r="U41" t="str">
            <v>444-0931</v>
          </cell>
        </row>
        <row r="42">
          <cell r="O42">
            <v>1552</v>
          </cell>
          <cell r="P42">
            <v>88</v>
          </cell>
          <cell r="Q42" t="str">
            <v>岡崎信用金庫</v>
          </cell>
          <cell r="R42" t="str">
            <v>六ッ美支店</v>
          </cell>
          <cell r="S42" t="str">
            <v>岡崎信用金庫六ッ美支店</v>
          </cell>
          <cell r="T42" t="str">
            <v>土井町字池田甲１－１</v>
          </cell>
          <cell r="U42" t="str">
            <v>444-0204</v>
          </cell>
        </row>
        <row r="43">
          <cell r="O43">
            <v>1552</v>
          </cell>
          <cell r="P43">
            <v>89</v>
          </cell>
          <cell r="Q43" t="str">
            <v>岡崎信用金庫</v>
          </cell>
          <cell r="R43" t="str">
            <v>上里支店</v>
          </cell>
          <cell r="S43" t="str">
            <v>岡崎信用金庫上里支店</v>
          </cell>
          <cell r="T43" t="str">
            <v>上里２－６－１１</v>
          </cell>
          <cell r="U43" t="str">
            <v>444-2136</v>
          </cell>
        </row>
        <row r="44">
          <cell r="O44">
            <v>1552</v>
          </cell>
          <cell r="P44">
            <v>90</v>
          </cell>
          <cell r="Q44" t="str">
            <v>岡崎信用金庫</v>
          </cell>
          <cell r="R44" t="str">
            <v>稲熊支店</v>
          </cell>
          <cell r="S44" t="str">
            <v>岡崎信用金庫稲熊支店</v>
          </cell>
          <cell r="T44" t="str">
            <v>稲熊町１－１２３－１</v>
          </cell>
          <cell r="U44" t="str">
            <v>444-0071</v>
          </cell>
        </row>
        <row r="45">
          <cell r="O45">
            <v>1552</v>
          </cell>
          <cell r="P45">
            <v>92</v>
          </cell>
          <cell r="Q45" t="str">
            <v>岡崎信用金庫</v>
          </cell>
          <cell r="R45" t="str">
            <v>上地支店</v>
          </cell>
          <cell r="S45" t="str">
            <v>岡崎信用金庫上地支店</v>
          </cell>
          <cell r="T45" t="str">
            <v>上地１－５－１２</v>
          </cell>
          <cell r="U45" t="str">
            <v>444-0823</v>
          </cell>
        </row>
        <row r="46">
          <cell r="O46">
            <v>1552</v>
          </cell>
          <cell r="P46">
            <v>93</v>
          </cell>
          <cell r="Q46" t="str">
            <v>岡崎信用金庫</v>
          </cell>
          <cell r="R46" t="str">
            <v>岡崎南支店</v>
          </cell>
          <cell r="S46" t="str">
            <v>岡崎信用金庫岡崎南支店</v>
          </cell>
          <cell r="T46" t="str">
            <v>柱曙１丁目２－１８</v>
          </cell>
          <cell r="U46" t="str">
            <v>444-0833</v>
          </cell>
        </row>
        <row r="47">
          <cell r="O47">
            <v>1552</v>
          </cell>
          <cell r="P47">
            <v>97</v>
          </cell>
          <cell r="Q47" t="str">
            <v>岡崎信用金庫</v>
          </cell>
          <cell r="R47" t="str">
            <v>中島支店</v>
          </cell>
          <cell r="S47" t="str">
            <v>岡崎信用金庫中島支店</v>
          </cell>
          <cell r="T47" t="str">
            <v>中島町字明生池１－１</v>
          </cell>
          <cell r="U47" t="str">
            <v>444-0226</v>
          </cell>
        </row>
        <row r="48">
          <cell r="Q48" t="str">
            <v>岡崎信用金庫</v>
          </cell>
          <cell r="R48" t="str">
            <v>幸田支店</v>
          </cell>
          <cell r="S48" t="str">
            <v>岡崎信用金庫幸田支店</v>
          </cell>
          <cell r="T48" t="str">
            <v>額田郡幸田町大字菱池字大山９－１</v>
          </cell>
          <cell r="U48" t="str">
            <v>444-0192</v>
          </cell>
        </row>
        <row r="49">
          <cell r="Q49" t="str">
            <v>岡崎信用金庫</v>
          </cell>
          <cell r="R49" t="str">
            <v>三河安城支店</v>
          </cell>
          <cell r="S49" t="str">
            <v>岡崎信用金庫三河安城支店</v>
          </cell>
          <cell r="T49" t="str">
            <v>安城市箕輪町新芳畔２１６番地</v>
          </cell>
          <cell r="U49" t="str">
            <v>446-0051</v>
          </cell>
        </row>
        <row r="50">
          <cell r="O50">
            <v>1557</v>
          </cell>
          <cell r="P50">
            <v>40</v>
          </cell>
          <cell r="Q50" t="str">
            <v>豊川信用金庫</v>
          </cell>
          <cell r="R50" t="str">
            <v>岡崎支店</v>
          </cell>
          <cell r="S50" t="str">
            <v>豊川信用金庫岡崎支店</v>
          </cell>
          <cell r="T50" t="str">
            <v>唐沢町１－２８</v>
          </cell>
          <cell r="U50" t="str">
            <v>444-0043</v>
          </cell>
        </row>
        <row r="51">
          <cell r="O51">
            <v>1557</v>
          </cell>
          <cell r="P51">
            <v>41</v>
          </cell>
          <cell r="Q51" t="str">
            <v>豊川信用金庫</v>
          </cell>
          <cell r="R51" t="str">
            <v>本宿支店</v>
          </cell>
          <cell r="S51" t="str">
            <v>豊川信用金庫本宿支店</v>
          </cell>
          <cell r="T51" t="str">
            <v>本宿町字西木竹７－１</v>
          </cell>
          <cell r="U51" t="str">
            <v>444-3505</v>
          </cell>
        </row>
        <row r="52">
          <cell r="O52">
            <v>1557</v>
          </cell>
          <cell r="P52">
            <v>44</v>
          </cell>
          <cell r="Q52" t="str">
            <v>豊川信用金庫</v>
          </cell>
          <cell r="R52" t="str">
            <v>岡崎東支店</v>
          </cell>
          <cell r="S52" t="str">
            <v>豊川信用金庫岡崎東支店</v>
          </cell>
          <cell r="T52" t="str">
            <v>中町５－２－１３</v>
          </cell>
          <cell r="U52" t="str">
            <v>444-0015</v>
          </cell>
        </row>
        <row r="53">
          <cell r="O53">
            <v>1557</v>
          </cell>
          <cell r="P53">
            <v>45</v>
          </cell>
          <cell r="Q53" t="str">
            <v>豊川信用金庫</v>
          </cell>
          <cell r="R53" t="str">
            <v>矢作支店</v>
          </cell>
          <cell r="S53" t="str">
            <v>豊川信用金庫矢作支店</v>
          </cell>
          <cell r="T53" t="str">
            <v>西大友町字杭穴９０</v>
          </cell>
          <cell r="U53" t="str">
            <v>444-0904</v>
          </cell>
        </row>
        <row r="54">
          <cell r="S54" t="str">
            <v>豊田信用金庫平山支店</v>
          </cell>
          <cell r="T54" t="str">
            <v>豊田市平山町６丁目５０番地</v>
          </cell>
          <cell r="U54" t="str">
            <v>471-0827</v>
          </cell>
        </row>
        <row r="55">
          <cell r="O55">
            <v>1559</v>
          </cell>
          <cell r="P55">
            <v>28</v>
          </cell>
          <cell r="Q55" t="str">
            <v>豊田信用金庫</v>
          </cell>
          <cell r="R55" t="str">
            <v>岡崎北支店</v>
          </cell>
          <cell r="S55" t="str">
            <v>豊田信用金庫岡崎北支店</v>
          </cell>
          <cell r="T55" t="str">
            <v>百々西町１９－１７</v>
          </cell>
          <cell r="U55" t="str">
            <v>444-2117</v>
          </cell>
        </row>
        <row r="56">
          <cell r="O56">
            <v>1559</v>
          </cell>
          <cell r="P56">
            <v>29</v>
          </cell>
          <cell r="Q56" t="str">
            <v>豊田信用金庫</v>
          </cell>
          <cell r="R56" t="str">
            <v>岡崎支店</v>
          </cell>
          <cell r="S56" t="str">
            <v>豊田信用金庫岡崎支店</v>
          </cell>
          <cell r="T56" t="str">
            <v>錦町９－１７</v>
          </cell>
          <cell r="U56" t="str">
            <v>444-0067</v>
          </cell>
        </row>
        <row r="57">
          <cell r="Q57" t="str">
            <v>碧海信用金庫</v>
          </cell>
        </row>
        <row r="58">
          <cell r="Q58" t="str">
            <v>碧海信用金庫</v>
          </cell>
          <cell r="R58" t="str">
            <v>上郷支店</v>
          </cell>
          <cell r="S58" t="str">
            <v>豊田信用金庫上郷支店</v>
          </cell>
          <cell r="T58" t="str">
            <v>豊田市上郷町5丁目17-1</v>
          </cell>
          <cell r="U58" t="str">
            <v>470-1218</v>
          </cell>
        </row>
        <row r="59">
          <cell r="O59">
            <v>1560</v>
          </cell>
          <cell r="P59">
            <v>7</v>
          </cell>
          <cell r="Q59" t="str">
            <v>碧海信用金庫</v>
          </cell>
          <cell r="R59" t="str">
            <v>中島支店</v>
          </cell>
          <cell r="S59" t="str">
            <v>碧海信用金庫中島支店</v>
          </cell>
          <cell r="T59" t="str">
            <v>中島町字薬師１５－１</v>
          </cell>
          <cell r="U59" t="str">
            <v>444-0226</v>
          </cell>
        </row>
        <row r="60">
          <cell r="O60">
            <v>1560</v>
          </cell>
          <cell r="P60">
            <v>9</v>
          </cell>
          <cell r="Q60" t="str">
            <v>碧海信用金庫</v>
          </cell>
          <cell r="R60" t="str">
            <v>岡崎支店</v>
          </cell>
          <cell r="S60" t="str">
            <v>碧海信用金庫岡崎支店</v>
          </cell>
          <cell r="T60" t="str">
            <v>康生通南１－２７</v>
          </cell>
          <cell r="U60" t="str">
            <v>444-0044</v>
          </cell>
        </row>
        <row r="61">
          <cell r="O61">
            <v>1560</v>
          </cell>
          <cell r="P61">
            <v>20</v>
          </cell>
          <cell r="Q61" t="str">
            <v>碧海信用金庫</v>
          </cell>
          <cell r="R61" t="str">
            <v>岡崎北支店</v>
          </cell>
          <cell r="S61" t="str">
            <v>碧海信用金庫岡崎北支店</v>
          </cell>
          <cell r="T61" t="str">
            <v>大樹寺１－１－６</v>
          </cell>
          <cell r="U61" t="str">
            <v>444-2134</v>
          </cell>
        </row>
        <row r="62">
          <cell r="O62">
            <v>1560</v>
          </cell>
          <cell r="P62">
            <v>23</v>
          </cell>
          <cell r="Q62" t="str">
            <v>碧海信用金庫</v>
          </cell>
          <cell r="R62" t="str">
            <v>矢作支店</v>
          </cell>
          <cell r="S62" t="str">
            <v>碧海信用金庫矢作支店</v>
          </cell>
          <cell r="T62" t="str">
            <v>東大友町字松花４５</v>
          </cell>
          <cell r="U62" t="str">
            <v>444-0903</v>
          </cell>
        </row>
        <row r="63">
          <cell r="O63">
            <v>1560</v>
          </cell>
          <cell r="P63">
            <v>32</v>
          </cell>
          <cell r="Q63" t="str">
            <v>碧海信用金庫</v>
          </cell>
          <cell r="R63" t="str">
            <v>岡崎南支店</v>
          </cell>
          <cell r="S63" t="str">
            <v>碧海信用金庫岡崎南支店</v>
          </cell>
          <cell r="T63" t="str">
            <v>羽根東町３－２－５</v>
          </cell>
          <cell r="U63" t="str">
            <v>444-0832</v>
          </cell>
        </row>
        <row r="64">
          <cell r="O64">
            <v>1560</v>
          </cell>
          <cell r="P64">
            <v>40</v>
          </cell>
          <cell r="Q64" t="str">
            <v>碧海信用金庫</v>
          </cell>
          <cell r="R64" t="str">
            <v>上和田支店</v>
          </cell>
          <cell r="S64" t="str">
            <v>碧海信用金庫上和田支店</v>
          </cell>
          <cell r="T64" t="str">
            <v>上和田町字サジ２３－１</v>
          </cell>
          <cell r="U64" t="str">
            <v>444-0201</v>
          </cell>
        </row>
        <row r="65">
          <cell r="O65">
            <v>1560</v>
          </cell>
          <cell r="P65">
            <v>43</v>
          </cell>
          <cell r="Q65" t="str">
            <v>碧海信用金庫</v>
          </cell>
          <cell r="R65" t="str">
            <v>竜美丘支店</v>
          </cell>
          <cell r="S65" t="str">
            <v>碧海信用金庫竜美丘支店</v>
          </cell>
          <cell r="T65" t="str">
            <v>竜美台２－９－２</v>
          </cell>
          <cell r="U65" t="str">
            <v>444-0873</v>
          </cell>
        </row>
        <row r="66">
          <cell r="O66">
            <v>1560</v>
          </cell>
          <cell r="P66">
            <v>44</v>
          </cell>
          <cell r="Q66" t="str">
            <v>碧海信用金庫</v>
          </cell>
          <cell r="R66" t="str">
            <v>岡崎東支店</v>
          </cell>
          <cell r="S66" t="str">
            <v>碧海信用金庫岡崎東支店</v>
          </cell>
          <cell r="T66" t="str">
            <v>欠町字札木５８</v>
          </cell>
          <cell r="U66" t="str">
            <v>444-0011</v>
          </cell>
        </row>
        <row r="67">
          <cell r="O67">
            <v>1560</v>
          </cell>
          <cell r="P67">
            <v>49</v>
          </cell>
          <cell r="Q67" t="str">
            <v>碧海信用金庫</v>
          </cell>
          <cell r="R67" t="str">
            <v>福岡支店</v>
          </cell>
          <cell r="S67" t="str">
            <v>碧海信用金庫福岡支店</v>
          </cell>
          <cell r="T67" t="str">
            <v>福岡町字西後田６８－１</v>
          </cell>
          <cell r="U67" t="str">
            <v>444-0825</v>
          </cell>
        </row>
        <row r="68">
          <cell r="O68">
            <v>1560</v>
          </cell>
          <cell r="P68">
            <v>57</v>
          </cell>
          <cell r="Q68" t="str">
            <v>碧海信用金庫</v>
          </cell>
          <cell r="R68" t="str">
            <v>稲熊支店</v>
          </cell>
          <cell r="S68" t="str">
            <v>碧海信用金庫稲熊支店</v>
          </cell>
          <cell r="T68" t="str">
            <v>稲熊町２－１１０－１</v>
          </cell>
          <cell r="U68" t="str">
            <v>444-0071</v>
          </cell>
        </row>
        <row r="69">
          <cell r="O69">
            <v>1560</v>
          </cell>
          <cell r="P69">
            <v>61</v>
          </cell>
          <cell r="Q69" t="str">
            <v>碧海信用金庫</v>
          </cell>
          <cell r="R69" t="str">
            <v>岩津支店</v>
          </cell>
          <cell r="S69" t="str">
            <v>碧海信用金庫岩津支店</v>
          </cell>
          <cell r="T69" t="str">
            <v>西蔵前町１－６－８</v>
          </cell>
          <cell r="U69" t="str">
            <v>444-2147</v>
          </cell>
        </row>
        <row r="70">
          <cell r="O70">
            <v>1560</v>
          </cell>
          <cell r="P70">
            <v>63</v>
          </cell>
          <cell r="Q70" t="str">
            <v>碧海信用金庫</v>
          </cell>
          <cell r="R70" t="str">
            <v>美合支店</v>
          </cell>
          <cell r="S70" t="str">
            <v>碧海信用金庫美合支店</v>
          </cell>
          <cell r="T70" t="str">
            <v>蓑川町字下生道１０－１</v>
          </cell>
          <cell r="U70" t="str">
            <v>444-3525</v>
          </cell>
        </row>
        <row r="71">
          <cell r="O71">
            <v>1561</v>
          </cell>
          <cell r="P71">
            <v>28</v>
          </cell>
          <cell r="Q71" t="str">
            <v>西尾信用金庫</v>
          </cell>
          <cell r="R71" t="str">
            <v>岡崎支店</v>
          </cell>
          <cell r="S71" t="str">
            <v>西尾信用金庫岡崎支店</v>
          </cell>
          <cell r="T71" t="str">
            <v>上六名４－４－５</v>
          </cell>
          <cell r="U71" t="str">
            <v>444-0858</v>
          </cell>
        </row>
        <row r="72">
          <cell r="O72">
            <v>1561</v>
          </cell>
          <cell r="P72">
            <v>30</v>
          </cell>
          <cell r="Q72" t="str">
            <v>西尾信用金庫</v>
          </cell>
          <cell r="R72" t="str">
            <v>岡崎南支店</v>
          </cell>
          <cell r="S72" t="str">
            <v>西尾信用金庫岡崎南支店</v>
          </cell>
          <cell r="T72" t="str">
            <v>柱曙２－８－１４</v>
          </cell>
          <cell r="U72" t="str">
            <v>444-0833</v>
          </cell>
        </row>
        <row r="73">
          <cell r="O73">
            <v>1561</v>
          </cell>
          <cell r="P73">
            <v>32</v>
          </cell>
          <cell r="Q73" t="str">
            <v>西尾信用金庫</v>
          </cell>
          <cell r="R73" t="str">
            <v>美合支店</v>
          </cell>
          <cell r="S73" t="str">
            <v>西尾信用金庫美合支店</v>
          </cell>
          <cell r="T73" t="str">
            <v>美合町字平地２５</v>
          </cell>
          <cell r="U73" t="str">
            <v>444-0802</v>
          </cell>
        </row>
        <row r="74">
          <cell r="O74">
            <v>1561</v>
          </cell>
          <cell r="P74">
            <v>34</v>
          </cell>
          <cell r="Q74" t="str">
            <v>西尾信用金庫</v>
          </cell>
          <cell r="R74" t="str">
            <v>宇頭支店</v>
          </cell>
          <cell r="S74" t="str">
            <v>西尾信用金庫宇頭支店</v>
          </cell>
          <cell r="T74" t="str">
            <v>宇頭町字西側７６－２</v>
          </cell>
          <cell r="U74" t="str">
            <v>444-0905</v>
          </cell>
        </row>
        <row r="75">
          <cell r="O75">
            <v>1561</v>
          </cell>
          <cell r="P75">
            <v>38</v>
          </cell>
          <cell r="Q75" t="str">
            <v>西尾信用金庫</v>
          </cell>
          <cell r="R75" t="str">
            <v>中島支店</v>
          </cell>
          <cell r="S75" t="str">
            <v>西尾信用金庫中島支店</v>
          </cell>
          <cell r="T75" t="str">
            <v>中島町字中道１－１</v>
          </cell>
          <cell r="U75" t="str">
            <v>444-0226</v>
          </cell>
        </row>
        <row r="76">
          <cell r="O76">
            <v>1561</v>
          </cell>
          <cell r="P76">
            <v>41</v>
          </cell>
          <cell r="Q76" t="str">
            <v>西尾信用金庫</v>
          </cell>
          <cell r="R76" t="str">
            <v>岡崎駅西支店</v>
          </cell>
          <cell r="S76" t="str">
            <v>西尾信用金庫岡崎駅西支店</v>
          </cell>
          <cell r="T76" t="str">
            <v>柱町字土取３</v>
          </cell>
          <cell r="U76" t="str">
            <v>444-0834</v>
          </cell>
        </row>
        <row r="77">
          <cell r="O77">
            <v>1561</v>
          </cell>
          <cell r="P77">
            <v>43</v>
          </cell>
          <cell r="Q77" t="str">
            <v>西尾信用金庫</v>
          </cell>
          <cell r="R77" t="str">
            <v>岡崎北支店</v>
          </cell>
          <cell r="S77" t="str">
            <v>西尾信用金庫岡崎北支店</v>
          </cell>
          <cell r="T77" t="str">
            <v>井ノ口新町７－３</v>
          </cell>
          <cell r="U77" t="str">
            <v>444-2132</v>
          </cell>
        </row>
        <row r="78">
          <cell r="O78">
            <v>1561</v>
          </cell>
          <cell r="P78">
            <v>48</v>
          </cell>
          <cell r="Q78" t="str">
            <v>西尾信用金庫</v>
          </cell>
          <cell r="R78" t="str">
            <v>六ッ美支店</v>
          </cell>
          <cell r="S78" t="str">
            <v>西尾信用金庫六ッ美支店</v>
          </cell>
          <cell r="T78" t="str">
            <v>法性寺町字柳之内３６－１</v>
          </cell>
          <cell r="U78" t="str">
            <v>444-0206</v>
          </cell>
        </row>
        <row r="79">
          <cell r="O79">
            <v>1561</v>
          </cell>
          <cell r="P79">
            <v>49</v>
          </cell>
          <cell r="Q79" t="str">
            <v>西尾信用金庫</v>
          </cell>
          <cell r="R79" t="str">
            <v>矢作支店</v>
          </cell>
          <cell r="S79" t="str">
            <v>西尾信用金庫矢作支店</v>
          </cell>
          <cell r="T79" t="str">
            <v>東大友町字西浦４－１</v>
          </cell>
          <cell r="U79" t="str">
            <v>444-0903</v>
          </cell>
        </row>
        <row r="80">
          <cell r="O80">
            <v>1561</v>
          </cell>
          <cell r="P80">
            <v>53</v>
          </cell>
          <cell r="Q80" t="str">
            <v>西尾信用金庫</v>
          </cell>
          <cell r="R80" t="str">
            <v>西岡崎支店</v>
          </cell>
          <cell r="S80" t="str">
            <v>西尾信用金庫西岡崎支店</v>
          </cell>
          <cell r="T80" t="str">
            <v>大和町字荒田５１－５</v>
          </cell>
          <cell r="U80" t="str">
            <v>444-0931</v>
          </cell>
        </row>
        <row r="81">
          <cell r="S81" t="str">
            <v>西尾信用金庫東刈谷支店</v>
          </cell>
          <cell r="T81" t="str">
            <v>刈谷市末広町２丁目２－１</v>
          </cell>
          <cell r="U81" t="str">
            <v>448-0802</v>
          </cell>
        </row>
        <row r="82">
          <cell r="Q82" t="str">
            <v>西尾信用金庫</v>
          </cell>
          <cell r="R82" t="str">
            <v>幸田北支店</v>
          </cell>
          <cell r="S82" t="str">
            <v>西尾信用金庫幸田北支店</v>
          </cell>
          <cell r="T82" t="str">
            <v>幸田町大字大草字長根尻125番地</v>
          </cell>
          <cell r="U82" t="str">
            <v>444-0103</v>
          </cell>
        </row>
        <row r="83">
          <cell r="O83">
            <v>1562</v>
          </cell>
          <cell r="P83">
            <v>41</v>
          </cell>
          <cell r="Q83" t="str">
            <v>蒲郡信用金庫</v>
          </cell>
          <cell r="R83" t="str">
            <v>緑丘支店</v>
          </cell>
          <cell r="S83" t="str">
            <v>蒲郡信用金庫緑丘支店</v>
          </cell>
          <cell r="T83" t="str">
            <v>緑丘２－９－１</v>
          </cell>
          <cell r="U83" t="str">
            <v>444-0806</v>
          </cell>
        </row>
        <row r="84">
          <cell r="O84">
            <v>1562</v>
          </cell>
          <cell r="P84">
            <v>42</v>
          </cell>
          <cell r="Q84" t="str">
            <v>蒲郡信用金庫</v>
          </cell>
          <cell r="R84" t="str">
            <v>岡崎南支店</v>
          </cell>
          <cell r="S84" t="str">
            <v>蒲郡信用金庫岡崎南支店</v>
          </cell>
          <cell r="T84" t="str">
            <v>羽根西新町２－１６</v>
          </cell>
          <cell r="U84" t="str">
            <v>444-0834</v>
          </cell>
        </row>
        <row r="85">
          <cell r="O85">
            <v>1562</v>
          </cell>
          <cell r="P85">
            <v>74</v>
          </cell>
          <cell r="Q85" t="str">
            <v>蒲郡信用金庫</v>
          </cell>
          <cell r="R85" t="str">
            <v>岡崎北支店</v>
          </cell>
          <cell r="S85" t="str">
            <v>蒲郡信用金庫岡崎北支店</v>
          </cell>
          <cell r="T85" t="str">
            <v>堂前町２－２－３</v>
          </cell>
          <cell r="U85" t="str">
            <v>444-2114</v>
          </cell>
        </row>
        <row r="86">
          <cell r="O86">
            <v>1562</v>
          </cell>
          <cell r="P86">
            <v>76</v>
          </cell>
          <cell r="Q86" t="str">
            <v>蒲郡信用金庫</v>
          </cell>
          <cell r="R86" t="str">
            <v>岡崎駅東支店</v>
          </cell>
          <cell r="S86" t="str">
            <v>蒲郡信用金庫岡崎駅東支店</v>
          </cell>
          <cell r="T86" t="str">
            <v>柱曙２－３－５</v>
          </cell>
          <cell r="U86" t="str">
            <v>444-0833</v>
          </cell>
        </row>
        <row r="87">
          <cell r="S87" t="str">
            <v>蒲郡信用金庫鶴ケ浜支店</v>
          </cell>
          <cell r="T87" t="str">
            <v>蒲郡市拾石町宮前37-2</v>
          </cell>
          <cell r="U87" t="str">
            <v>443-0038</v>
          </cell>
        </row>
        <row r="88">
          <cell r="S88" t="str">
            <v>蒲郡信用金庫国府支店</v>
          </cell>
          <cell r="T88" t="str">
            <v>豊川市国府町流霞１番地</v>
          </cell>
          <cell r="U88" t="str">
            <v>442-0854</v>
          </cell>
        </row>
        <row r="89">
          <cell r="Q89" t="str">
            <v>岡崎市民信用組合</v>
          </cell>
          <cell r="R89" t="str">
            <v>三谷支店</v>
          </cell>
          <cell r="S89" t="str">
            <v>蒲郡信用金庫三谷支店</v>
          </cell>
          <cell r="T89" t="str">
            <v>蒲郡市三谷町七舗１５８番地</v>
          </cell>
          <cell r="U89" t="str">
            <v>443-0021</v>
          </cell>
        </row>
        <row r="90">
          <cell r="O90">
            <v>2449</v>
          </cell>
          <cell r="P90">
            <v>1</v>
          </cell>
          <cell r="Q90" t="str">
            <v>岡崎市民信用組合</v>
          </cell>
          <cell r="R90" t="str">
            <v>本店</v>
          </cell>
          <cell r="S90" t="str">
            <v>岡崎市民信用組合本店</v>
          </cell>
          <cell r="T90" t="str">
            <v>唐沢町１－２８</v>
          </cell>
          <cell r="U90" t="str">
            <v>444-0043</v>
          </cell>
        </row>
        <row r="91">
          <cell r="O91">
            <v>2449</v>
          </cell>
          <cell r="P91">
            <v>2</v>
          </cell>
          <cell r="Q91" t="str">
            <v>岡崎市民信用組合</v>
          </cell>
          <cell r="R91" t="str">
            <v>本宿支店</v>
          </cell>
          <cell r="S91" t="str">
            <v>岡崎市民信用組合本宿支店</v>
          </cell>
          <cell r="T91" t="str">
            <v>本宿町字西木竹７－１</v>
          </cell>
          <cell r="U91" t="str">
            <v>444-3505</v>
          </cell>
        </row>
        <row r="92">
          <cell r="O92">
            <v>2449</v>
          </cell>
          <cell r="P92">
            <v>6</v>
          </cell>
          <cell r="Q92" t="str">
            <v>岡崎市民信用組合</v>
          </cell>
          <cell r="R92" t="str">
            <v>東支店</v>
          </cell>
          <cell r="S92" t="str">
            <v>岡崎市民信用組合東支店</v>
          </cell>
          <cell r="T92" t="str">
            <v>中町５－２－１３</v>
          </cell>
          <cell r="U92" t="str">
            <v>444-0015</v>
          </cell>
        </row>
        <row r="93">
          <cell r="O93">
            <v>2449</v>
          </cell>
          <cell r="P93">
            <v>7</v>
          </cell>
          <cell r="Q93" t="str">
            <v>岡崎市民信用組合</v>
          </cell>
          <cell r="R93" t="str">
            <v>矢作支店</v>
          </cell>
          <cell r="S93" t="str">
            <v>岡崎市民信用組合矢作支店</v>
          </cell>
          <cell r="T93" t="str">
            <v>西大友町字杭穴９０</v>
          </cell>
          <cell r="U93" t="str">
            <v>444-0904</v>
          </cell>
        </row>
        <row r="94">
          <cell r="O94">
            <v>3000</v>
          </cell>
          <cell r="P94">
            <v>1</v>
          </cell>
          <cell r="Q94" t="str">
            <v>商工組合中央金庫</v>
          </cell>
          <cell r="R94" t="str">
            <v>熱田支店</v>
          </cell>
          <cell r="S94" t="str">
            <v>商工組合中央金庫熱田支店</v>
          </cell>
          <cell r="T94" t="str">
            <v>熱田区新尾頭２－２－３３</v>
          </cell>
          <cell r="U94" t="str">
            <v>456-0018</v>
          </cell>
        </row>
        <row r="95">
          <cell r="O95">
            <v>4000</v>
          </cell>
          <cell r="P95">
            <v>1</v>
          </cell>
          <cell r="Q95" t="str">
            <v>国民生活金融公庫</v>
          </cell>
          <cell r="R95" t="str">
            <v>岡崎支店</v>
          </cell>
          <cell r="S95" t="str">
            <v>国民生活金融公庫岡崎支店</v>
          </cell>
          <cell r="T95" t="str">
            <v>唐沢町１－４－２</v>
          </cell>
          <cell r="U95" t="str">
            <v>444-0043</v>
          </cell>
        </row>
        <row r="96">
          <cell r="O96">
            <v>4001</v>
          </cell>
          <cell r="P96">
            <v>1</v>
          </cell>
          <cell r="Q96" t="str">
            <v>岡崎商工会議所</v>
          </cell>
          <cell r="R96" t="str">
            <v/>
          </cell>
          <cell r="S96" t="str">
            <v>岡崎商工会議所</v>
          </cell>
          <cell r="T96" t="str">
            <v>竜美南１丁目２</v>
          </cell>
          <cell r="U96" t="str">
            <v>444-0874</v>
          </cell>
        </row>
        <row r="97">
          <cell r="O97">
            <v>4001</v>
          </cell>
          <cell r="P97">
            <v>1</v>
          </cell>
          <cell r="Q97" t="str">
            <v>岡崎商工会議所</v>
          </cell>
          <cell r="R97" t="str">
            <v/>
          </cell>
          <cell r="S97" t="str">
            <v>岡崎商工会議所</v>
          </cell>
          <cell r="T97" t="str">
            <v>竜美南１－２</v>
          </cell>
          <cell r="U97" t="str">
            <v>444-8612</v>
          </cell>
        </row>
        <row r="98">
          <cell r="O98">
            <v>4002</v>
          </cell>
          <cell r="P98">
            <v>1</v>
          </cell>
          <cell r="Q98" t="str">
            <v>六ッ美商工会</v>
          </cell>
          <cell r="R98" t="str">
            <v/>
          </cell>
          <cell r="S98" t="str">
            <v>六ッ美商工会</v>
          </cell>
          <cell r="T98" t="str">
            <v>下青野町字天神６４</v>
          </cell>
          <cell r="U98" t="str">
            <v>444-0244</v>
          </cell>
        </row>
        <row r="99">
          <cell r="O99">
            <v>4003</v>
          </cell>
          <cell r="P99">
            <v>1</v>
          </cell>
          <cell r="Q99" t="str">
            <v>岡崎民主商工会</v>
          </cell>
          <cell r="R99" t="str">
            <v/>
          </cell>
          <cell r="S99" t="str">
            <v>岡崎民主商工会</v>
          </cell>
          <cell r="T99" t="str">
            <v>六名本町１９－８　三河ビル</v>
          </cell>
          <cell r="U99" t="str">
            <v>444-0854</v>
          </cell>
        </row>
        <row r="100">
          <cell r="O100">
            <v>4004</v>
          </cell>
          <cell r="P100">
            <v>1</v>
          </cell>
          <cell r="Q100" t="str">
            <v>信用保証協会</v>
          </cell>
          <cell r="R100" t="str">
            <v>西三河支所</v>
          </cell>
          <cell r="S100" t="str">
            <v>信用保証協会西三河支所</v>
          </cell>
          <cell r="T100" t="str">
            <v>久後崎町字宮前１７－３</v>
          </cell>
          <cell r="U100" t="str">
            <v>444-8612</v>
          </cell>
        </row>
        <row r="101">
          <cell r="O101">
            <v>4005</v>
          </cell>
          <cell r="P101">
            <v>1</v>
          </cell>
          <cell r="Q101" t="str">
            <v>愛知県庁</v>
          </cell>
          <cell r="R101" t="str">
            <v>中小企業金融課</v>
          </cell>
          <cell r="S101" t="str">
            <v>愛知県庁中小企業金融課</v>
          </cell>
          <cell r="T101" t="str">
            <v>中区三の丸３－１－２</v>
          </cell>
          <cell r="U101" t="str">
            <v>460-8501</v>
          </cell>
        </row>
        <row r="102">
          <cell r="O102" t="e">
            <v>#REF!</v>
          </cell>
          <cell r="P102" t="e">
            <v>#REF!</v>
          </cell>
          <cell r="Q102" t="str">
            <v>十六銀行</v>
          </cell>
          <cell r="R102" t="str">
            <v>豊田支店</v>
          </cell>
          <cell r="S102" t="str">
            <v>十六銀行豊田支店</v>
          </cell>
          <cell r="T102" t="str">
            <v>豊田市西町３丁目１６</v>
          </cell>
          <cell r="U102" t="str">
            <v>471-8691</v>
          </cell>
        </row>
        <row r="103">
          <cell r="O103" t="e">
            <v>#REF!</v>
          </cell>
          <cell r="P103" t="e">
            <v>#REF!</v>
          </cell>
          <cell r="Q103" t="e">
            <v>#REF!</v>
          </cell>
          <cell r="R103" t="e">
            <v>#REF!</v>
          </cell>
          <cell r="T103" t="e">
            <v>#REF!</v>
          </cell>
          <cell r="U103" t="e">
            <v>#REF!</v>
          </cell>
        </row>
        <row r="104">
          <cell r="O104" t="e">
            <v>#REF!</v>
          </cell>
          <cell r="P104" t="e">
            <v>#REF!</v>
          </cell>
          <cell r="Q104" t="e">
            <v>#REF!</v>
          </cell>
          <cell r="R104" t="e">
            <v>#REF!</v>
          </cell>
          <cell r="T104" t="e">
            <v>#REF!</v>
          </cell>
          <cell r="U104" t="e">
            <v>#REF!</v>
          </cell>
        </row>
        <row r="105">
          <cell r="O105" t="e">
            <v>#REF!</v>
          </cell>
          <cell r="P105" t="e">
            <v>#REF!</v>
          </cell>
          <cell r="Q105" t="e">
            <v>#REF!</v>
          </cell>
          <cell r="R105" t="e">
            <v>#REF!</v>
          </cell>
          <cell r="T105" t="e">
            <v>#REF!</v>
          </cell>
          <cell r="U105" t="e">
            <v>#REF!</v>
          </cell>
        </row>
        <row r="106">
          <cell r="O106" t="e">
            <v>#REF!</v>
          </cell>
          <cell r="P106" t="e">
            <v>#REF!</v>
          </cell>
          <cell r="Q106" t="e">
            <v>#REF!</v>
          </cell>
          <cell r="R106" t="e">
            <v>#REF!</v>
          </cell>
          <cell r="T106" t="e">
            <v>#REF!</v>
          </cell>
          <cell r="U106" t="e">
            <v>#REF!</v>
          </cell>
        </row>
        <row r="107">
          <cell r="O107" t="e">
            <v>#REF!</v>
          </cell>
          <cell r="P107" t="e">
            <v>#REF!</v>
          </cell>
          <cell r="Q107" t="e">
            <v>#REF!</v>
          </cell>
          <cell r="R107" t="e">
            <v>#REF!</v>
          </cell>
          <cell r="T107" t="e">
            <v>#REF!</v>
          </cell>
          <cell r="U107" t="e">
            <v>#REF!</v>
          </cell>
        </row>
        <row r="108">
          <cell r="O108" t="e">
            <v>#REF!</v>
          </cell>
          <cell r="P108" t="e">
            <v>#REF!</v>
          </cell>
          <cell r="Q108" t="e">
            <v>#REF!</v>
          </cell>
          <cell r="R108" t="e">
            <v>#REF!</v>
          </cell>
          <cell r="T108" t="e">
            <v>#REF!</v>
          </cell>
          <cell r="U108" t="e">
            <v>#REF!</v>
          </cell>
        </row>
        <row r="109">
          <cell r="O109" t="e">
            <v>#REF!</v>
          </cell>
          <cell r="P109" t="e">
            <v>#REF!</v>
          </cell>
          <cell r="Q109" t="e">
            <v>#REF!</v>
          </cell>
          <cell r="R109" t="e">
            <v>#REF!</v>
          </cell>
        </row>
        <row r="110">
          <cell r="O110" t="e">
            <v>#REF!</v>
          </cell>
          <cell r="P110" t="e">
            <v>#REF!</v>
          </cell>
          <cell r="Q110" t="e">
            <v>#REF!</v>
          </cell>
          <cell r="R110" t="e">
            <v>#REF!</v>
          </cell>
        </row>
      </sheetData>
      <sheetData sheetId="14">
        <row r="3">
          <cell r="B3">
            <v>6000000</v>
          </cell>
        </row>
        <row r="7">
          <cell r="B7">
            <v>36</v>
          </cell>
        </row>
        <row r="9">
          <cell r="B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data"/>
      <sheetName val="処理依頼"/>
      <sheetName val="貸通"/>
      <sheetName val="利子"/>
      <sheetName val="固定用"/>
      <sheetName val="弾力用"/>
      <sheetName val="弾力用（中）"/>
      <sheetName val="マル岡"/>
      <sheetName val="申請書"/>
      <sheetName val="実績"/>
      <sheetName val="請求書"/>
      <sheetName val="Sheet1"/>
      <sheetName val="索引表"/>
      <sheetName val="結果"/>
    </sheetNames>
    <sheetDataSet>
      <sheetData sheetId="0" refreshError="1">
        <row r="1">
          <cell r="B1">
            <v>1368</v>
          </cell>
        </row>
        <row r="5">
          <cell r="A5" t="str">
            <v>住所地等</v>
          </cell>
        </row>
        <row r="6">
          <cell r="A6" t="str">
            <v>融資申込金額　運転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3B5C-5E13-4D28-AF36-99AD83282668}">
  <dimension ref="A1:F19"/>
  <sheetViews>
    <sheetView tabSelected="1" view="pageBreakPreview" zoomScale="110" zoomScaleNormal="100" zoomScaleSheetLayoutView="110" workbookViewId="0">
      <selection activeCell="E14" sqref="E14:F14"/>
    </sheetView>
  </sheetViews>
  <sheetFormatPr defaultRowHeight="13"/>
  <cols>
    <col min="1" max="6" width="13.4140625" style="1" customWidth="1"/>
    <col min="7" max="16384" width="8.6640625" style="1"/>
  </cols>
  <sheetData>
    <row r="1" spans="1:6" ht="40" customHeight="1">
      <c r="A1" s="39" t="s">
        <v>22</v>
      </c>
      <c r="B1" s="39"/>
      <c r="C1" s="39"/>
      <c r="D1" s="39"/>
      <c r="E1" s="39"/>
      <c r="F1" s="39"/>
    </row>
    <row r="2" spans="1:6" ht="40" customHeight="1">
      <c r="A2" s="15"/>
      <c r="B2" s="15"/>
      <c r="C2" s="15"/>
      <c r="D2" s="15"/>
      <c r="E2" s="16" t="s">
        <v>21</v>
      </c>
      <c r="F2" s="15"/>
    </row>
    <row r="3" spans="1:6" ht="40" customHeight="1">
      <c r="A3" s="14" t="s">
        <v>20</v>
      </c>
      <c r="B3" s="14"/>
      <c r="C3" s="14"/>
      <c r="D3" s="14"/>
      <c r="E3" s="14"/>
      <c r="F3" s="14"/>
    </row>
    <row r="4" spans="1:6" ht="40" customHeight="1">
      <c r="A4" s="14"/>
      <c r="B4" s="14"/>
      <c r="C4" s="40" t="s">
        <v>19</v>
      </c>
      <c r="D4" s="40"/>
      <c r="E4" s="40"/>
      <c r="F4" s="40"/>
    </row>
    <row r="5" spans="1:6" ht="40" customHeight="1">
      <c r="A5" s="14"/>
      <c r="B5" s="14"/>
      <c r="C5" s="14"/>
      <c r="D5" s="14"/>
      <c r="E5" s="14"/>
      <c r="F5" s="14"/>
    </row>
    <row r="6" spans="1:6" ht="40" customHeight="1">
      <c r="A6" s="41" t="s">
        <v>28</v>
      </c>
      <c r="B6" s="41"/>
      <c r="C6" s="41"/>
      <c r="D6" s="41"/>
      <c r="E6" s="41"/>
      <c r="F6" s="41"/>
    </row>
    <row r="7" spans="1:6" ht="40" customHeight="1">
      <c r="A7" s="41"/>
      <c r="B7" s="41"/>
      <c r="C7" s="41"/>
      <c r="D7" s="41"/>
      <c r="E7" s="41"/>
      <c r="F7" s="41"/>
    </row>
    <row r="8" spans="1:6">
      <c r="A8" s="14"/>
      <c r="B8" s="14"/>
      <c r="C8" s="14"/>
      <c r="D8" s="14"/>
      <c r="E8" s="14"/>
      <c r="F8" s="14"/>
    </row>
    <row r="9" spans="1:6" ht="40" customHeight="1">
      <c r="A9" s="2" t="s">
        <v>18</v>
      </c>
      <c r="B9" s="13"/>
      <c r="C9" s="12"/>
      <c r="D9" s="12"/>
      <c r="E9" s="12"/>
      <c r="F9" s="11"/>
    </row>
    <row r="10" spans="1:6" ht="40" customHeight="1">
      <c r="A10" s="42" t="s">
        <v>17</v>
      </c>
      <c r="B10" s="10" t="s">
        <v>16</v>
      </c>
      <c r="C10" s="44"/>
      <c r="D10" s="45"/>
      <c r="E10" s="45"/>
      <c r="F10" s="46"/>
    </row>
    <row r="11" spans="1:6" ht="40" customHeight="1">
      <c r="A11" s="43"/>
      <c r="B11" s="2" t="s">
        <v>15</v>
      </c>
      <c r="C11" s="47"/>
      <c r="D11" s="48"/>
      <c r="E11" s="48"/>
      <c r="F11" s="49"/>
    </row>
    <row r="12" spans="1:6" ht="40" customHeight="1">
      <c r="A12" s="51" t="s">
        <v>14</v>
      </c>
      <c r="B12" s="22" t="s">
        <v>13</v>
      </c>
      <c r="C12" s="27" t="s">
        <v>12</v>
      </c>
      <c r="D12" s="27"/>
      <c r="E12" s="28"/>
      <c r="F12" s="9" t="s">
        <v>10</v>
      </c>
    </row>
    <row r="13" spans="1:6" ht="40" customHeight="1">
      <c r="A13" s="52"/>
      <c r="B13" s="23"/>
      <c r="C13" s="50" t="s">
        <v>30</v>
      </c>
      <c r="D13" s="50"/>
      <c r="E13" s="50"/>
      <c r="F13" s="17" t="s">
        <v>29</v>
      </c>
    </row>
    <row r="14" spans="1:6" ht="40" customHeight="1">
      <c r="A14" s="18" t="s">
        <v>11</v>
      </c>
      <c r="B14" s="8" t="s">
        <v>10</v>
      </c>
      <c r="C14" s="29" t="s">
        <v>9</v>
      </c>
      <c r="D14" s="30"/>
      <c r="E14" s="31" t="s">
        <v>8</v>
      </c>
      <c r="F14" s="30"/>
    </row>
    <row r="15" spans="1:6" ht="40" customHeight="1">
      <c r="A15" s="7" t="s">
        <v>7</v>
      </c>
      <c r="B15" s="6" t="s">
        <v>6</v>
      </c>
      <c r="C15" s="7" t="s">
        <v>5</v>
      </c>
      <c r="D15" s="6" t="str">
        <f>TEXT( ,"年   　#.#    ％")</f>
        <v>年    .    %</v>
      </c>
      <c r="E15" s="4"/>
      <c r="F15" s="5"/>
    </row>
    <row r="16" spans="1:6" ht="40" customHeight="1">
      <c r="A16" s="32" t="s">
        <v>4</v>
      </c>
      <c r="B16" s="35" t="str">
        <f>CONCATENATE(TEXT(    ,"　　　　　据置　    　箇月 "),"",TEXT(           ,"　　　　　#　回払 "))</f>
        <v xml:space="preserve">     据置      箇月       回払 </v>
      </c>
      <c r="C16" s="36"/>
      <c r="D16" s="2" t="s">
        <v>2</v>
      </c>
      <c r="E16" s="24" t="s">
        <v>1</v>
      </c>
      <c r="F16" s="25"/>
    </row>
    <row r="17" spans="1:6" ht="40" customHeight="1">
      <c r="A17" s="33"/>
      <c r="B17" s="37" t="str">
        <f>CONCATENATE(TEXT( ,"## 箇月目から "),"",TEXT( ,"      千円"))</f>
        <v xml:space="preserve"> 箇月目から       千円</v>
      </c>
      <c r="C17" s="38" t="e">
        <f>TEXT([3]入力!A5+1,"## 箇月目から　　　　　　千円")</f>
        <v>#VALUE!</v>
      </c>
      <c r="D17" s="2" t="s">
        <v>3</v>
      </c>
      <c r="E17" s="24" t="s">
        <v>1</v>
      </c>
      <c r="F17" s="25"/>
    </row>
    <row r="18" spans="1:6" ht="40" customHeight="1">
      <c r="A18" s="34"/>
      <c r="B18" s="37" t="str">
        <f>CONCATENATE(TEXT(  ,"## 箇月目 "),"",TEXT(  ,"         千円"))</f>
        <v xml:space="preserve"> 箇月目          千円</v>
      </c>
      <c r="C18" s="38" t="e">
        <f>TEXT([3]入力!A6+1,"## 箇月目から　　　　　　千円")</f>
        <v>#VALUE!</v>
      </c>
      <c r="D18" s="19"/>
      <c r="E18" s="20"/>
      <c r="F18" s="3"/>
    </row>
    <row r="19" spans="1:6" ht="40" customHeight="1">
      <c r="A19" s="26" t="s">
        <v>0</v>
      </c>
      <c r="B19" s="26"/>
      <c r="C19" s="26"/>
      <c r="D19" s="26"/>
      <c r="E19" s="26"/>
      <c r="F19" s="26"/>
    </row>
  </sheetData>
  <mergeCells count="19">
    <mergeCell ref="A1:F1"/>
    <mergeCell ref="C4:F4"/>
    <mergeCell ref="A6:F7"/>
    <mergeCell ref="A10:A11"/>
    <mergeCell ref="C10:F10"/>
    <mergeCell ref="C11:F11"/>
    <mergeCell ref="B12:B13"/>
    <mergeCell ref="E16:F16"/>
    <mergeCell ref="A19:F19"/>
    <mergeCell ref="C12:E12"/>
    <mergeCell ref="C14:D14"/>
    <mergeCell ref="E14:F14"/>
    <mergeCell ref="A16:A18"/>
    <mergeCell ref="B16:C16"/>
    <mergeCell ref="B17:C17"/>
    <mergeCell ref="E17:F17"/>
    <mergeCell ref="B18:C18"/>
    <mergeCell ref="C13:E13"/>
    <mergeCell ref="A12:A13"/>
  </mergeCells>
  <phoneticPr fontId="2"/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1E4D8-469D-4822-90D9-5032E42B66F2}">
  <dimension ref="A1:F19"/>
  <sheetViews>
    <sheetView view="pageBreakPreview" zoomScale="110" zoomScaleNormal="100" zoomScaleSheetLayoutView="110" workbookViewId="0">
      <selection activeCell="C5" sqref="C5"/>
    </sheetView>
  </sheetViews>
  <sheetFormatPr defaultRowHeight="13"/>
  <cols>
    <col min="1" max="6" width="13.4140625" style="1" customWidth="1"/>
    <col min="7" max="16384" width="8.6640625" style="1"/>
  </cols>
  <sheetData>
    <row r="1" spans="1:6" ht="40" customHeight="1">
      <c r="A1" s="39" t="s">
        <v>22</v>
      </c>
      <c r="B1" s="39"/>
      <c r="C1" s="39"/>
      <c r="D1" s="39"/>
      <c r="E1" s="39"/>
      <c r="F1" s="39"/>
    </row>
    <row r="2" spans="1:6" ht="40" customHeight="1">
      <c r="A2" s="15"/>
      <c r="B2" s="15"/>
      <c r="C2" s="15"/>
      <c r="D2" s="15"/>
      <c r="E2" s="16" t="s">
        <v>21</v>
      </c>
      <c r="F2" s="15"/>
    </row>
    <row r="3" spans="1:6" ht="40" customHeight="1">
      <c r="A3" s="14" t="s">
        <v>20</v>
      </c>
      <c r="B3" s="14"/>
      <c r="C3" s="14"/>
      <c r="D3" s="14"/>
      <c r="E3" s="14"/>
      <c r="F3" s="14"/>
    </row>
    <row r="4" spans="1:6" ht="40" customHeight="1">
      <c r="A4" s="14"/>
      <c r="B4" s="14"/>
      <c r="C4" s="14" t="s">
        <v>27</v>
      </c>
      <c r="D4" s="14"/>
      <c r="E4" s="14"/>
      <c r="F4" s="21"/>
    </row>
    <row r="5" spans="1:6" ht="40" customHeight="1">
      <c r="A5" s="14"/>
      <c r="B5" s="14"/>
      <c r="C5" s="14"/>
      <c r="D5" s="14"/>
      <c r="E5" s="14"/>
      <c r="F5" s="14"/>
    </row>
    <row r="6" spans="1:6" ht="40" customHeight="1">
      <c r="A6" s="41" t="s">
        <v>28</v>
      </c>
      <c r="B6" s="41"/>
      <c r="C6" s="41"/>
      <c r="D6" s="41"/>
      <c r="E6" s="41"/>
      <c r="F6" s="41"/>
    </row>
    <row r="7" spans="1:6" ht="40" customHeight="1">
      <c r="A7" s="41"/>
      <c r="B7" s="41"/>
      <c r="C7" s="41"/>
      <c r="D7" s="41"/>
      <c r="E7" s="41"/>
      <c r="F7" s="41"/>
    </row>
    <row r="8" spans="1:6">
      <c r="A8" s="14"/>
      <c r="B8" s="14"/>
      <c r="C8" s="14"/>
      <c r="D8" s="14"/>
      <c r="E8" s="14"/>
      <c r="F8" s="14"/>
    </row>
    <row r="9" spans="1:6" ht="40" customHeight="1">
      <c r="A9" s="2" t="s">
        <v>18</v>
      </c>
      <c r="B9" s="53" t="s">
        <v>31</v>
      </c>
      <c r="C9" s="54"/>
      <c r="D9" s="54"/>
      <c r="E9" s="54"/>
      <c r="F9" s="55"/>
    </row>
    <row r="10" spans="1:6" ht="40" customHeight="1">
      <c r="A10" s="42" t="s">
        <v>17</v>
      </c>
      <c r="B10" s="10" t="s">
        <v>16</v>
      </c>
      <c r="C10" s="60" t="s">
        <v>26</v>
      </c>
      <c r="D10" s="61"/>
      <c r="E10" s="61"/>
      <c r="F10" s="62"/>
    </row>
    <row r="11" spans="1:6" ht="40" customHeight="1">
      <c r="A11" s="43"/>
      <c r="B11" s="2" t="s">
        <v>15</v>
      </c>
      <c r="C11" s="60" t="s">
        <v>25</v>
      </c>
      <c r="D11" s="61"/>
      <c r="E11" s="61"/>
      <c r="F11" s="62"/>
    </row>
    <row r="12" spans="1:6" ht="40" customHeight="1">
      <c r="A12" s="51" t="s">
        <v>14</v>
      </c>
      <c r="B12" s="22" t="s">
        <v>32</v>
      </c>
      <c r="C12" s="27" t="s">
        <v>12</v>
      </c>
      <c r="D12" s="27"/>
      <c r="E12" s="28"/>
      <c r="F12" s="9" t="s">
        <v>10</v>
      </c>
    </row>
    <row r="13" spans="1:6" ht="40" customHeight="1">
      <c r="A13" s="52"/>
      <c r="B13" s="23"/>
      <c r="C13" s="50" t="s">
        <v>30</v>
      </c>
      <c r="D13" s="50"/>
      <c r="E13" s="50"/>
      <c r="F13" s="17" t="s">
        <v>29</v>
      </c>
    </row>
    <row r="14" spans="1:6" ht="40" customHeight="1">
      <c r="A14" s="18" t="s">
        <v>11</v>
      </c>
      <c r="B14" s="8" t="s">
        <v>33</v>
      </c>
      <c r="C14" s="29" t="s">
        <v>9</v>
      </c>
      <c r="D14" s="30"/>
      <c r="E14" s="58">
        <v>44470</v>
      </c>
      <c r="F14" s="59"/>
    </row>
    <row r="15" spans="1:6" ht="40" customHeight="1">
      <c r="A15" s="7" t="s">
        <v>7</v>
      </c>
      <c r="B15" s="6" t="s">
        <v>34</v>
      </c>
      <c r="C15" s="7" t="s">
        <v>5</v>
      </c>
      <c r="D15" s="6" t="s">
        <v>35</v>
      </c>
      <c r="E15" s="4"/>
      <c r="F15" s="5"/>
    </row>
    <row r="16" spans="1:6" ht="40" customHeight="1">
      <c r="A16" s="32" t="s">
        <v>4</v>
      </c>
      <c r="B16" s="35" t="s">
        <v>36</v>
      </c>
      <c r="C16" s="36"/>
      <c r="D16" s="2" t="s">
        <v>2</v>
      </c>
      <c r="E16" s="56">
        <v>48122</v>
      </c>
      <c r="F16" s="57"/>
    </row>
    <row r="17" spans="1:6" ht="40" customHeight="1">
      <c r="A17" s="33"/>
      <c r="B17" s="37" t="s">
        <v>24</v>
      </c>
      <c r="C17" s="38" t="e">
        <f>TEXT([3]入力!A5+1,"## 箇月目から　　　　　　千円")</f>
        <v>#VALUE!</v>
      </c>
      <c r="D17" s="2" t="s">
        <v>3</v>
      </c>
      <c r="E17" s="56">
        <v>46296</v>
      </c>
      <c r="F17" s="57"/>
    </row>
    <row r="18" spans="1:6" ht="40" customHeight="1">
      <c r="A18" s="34"/>
      <c r="B18" s="37" t="s">
        <v>23</v>
      </c>
      <c r="C18" s="38" t="e">
        <f>TEXT([3]入力!A6+1,"## 箇月目から　　　　　　千円")</f>
        <v>#VALUE!</v>
      </c>
      <c r="D18" s="19"/>
      <c r="E18" s="20"/>
      <c r="F18" s="3"/>
    </row>
    <row r="19" spans="1:6" ht="40" customHeight="1">
      <c r="A19" s="26" t="s">
        <v>0</v>
      </c>
      <c r="B19" s="26"/>
      <c r="C19" s="26"/>
      <c r="D19" s="26"/>
      <c r="E19" s="26"/>
      <c r="F19" s="26"/>
    </row>
  </sheetData>
  <mergeCells count="19">
    <mergeCell ref="A1:F1"/>
    <mergeCell ref="A6:F7"/>
    <mergeCell ref="A10:A11"/>
    <mergeCell ref="C10:F10"/>
    <mergeCell ref="C11:F11"/>
    <mergeCell ref="A19:F19"/>
    <mergeCell ref="B9:F9"/>
    <mergeCell ref="A16:A18"/>
    <mergeCell ref="B16:C16"/>
    <mergeCell ref="E16:F16"/>
    <mergeCell ref="B17:C17"/>
    <mergeCell ref="E17:F17"/>
    <mergeCell ref="B18:C18"/>
    <mergeCell ref="A12:A13"/>
    <mergeCell ref="B12:B13"/>
    <mergeCell ref="C12:E12"/>
    <mergeCell ref="C13:E13"/>
    <mergeCell ref="C14:D14"/>
    <mergeCell ref="E14:F14"/>
  </mergeCells>
  <phoneticPr fontId="2"/>
  <pageMargins left="0.7" right="0.7" top="0.75" bottom="0.75" header="0.3" footer="0.3"/>
  <pageSetup paperSize="9" scale="97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貸付実行通知書</vt:lpstr>
      <vt:lpstr>記載例（貸付実行通知書）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2026-09-11T08:39:45Z</dcterms:modified>
</cp:coreProperties>
</file>